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03受付業務　経理管理\03-01マニュアル（受付・請求）\受付マニュアル2021年度版\"/>
    </mc:Choice>
  </mc:AlternateContent>
  <workbookProtection workbookAlgorithmName="SHA-512" workbookHashValue="88U6n3nuZWWAtZgaQ6J3QNwy+wAHjKr3713onKf3O/PAZtjmltTFJlM3r5+QN7EZ3TRwX0UuiUNST5kMBYAfOQ==" workbookSaltValue="/v5rtUOwFDEtgxO+l3EP3g==" workbookSpinCount="100000" lockStructure="1"/>
  <bookViews>
    <workbookView xWindow="0" yWindow="0" windowWidth="12420" windowHeight="7230" tabRatio="734" activeTab="1"/>
  </bookViews>
  <sheets>
    <sheet name="開催一覧" sheetId="28" r:id="rId1"/>
    <sheet name="参加申込書" sheetId="31" r:id="rId2"/>
    <sheet name="参加申込書(直接入力用)" sheetId="16" r:id="rId3"/>
    <sheet name="データ出力" sheetId="17" state="hidden" r:id="rId4"/>
    <sheet name="データ出力(直接入力用)" sheetId="20" state="hidden" r:id="rId5"/>
    <sheet name="入力例" sheetId="36" r:id="rId6"/>
    <sheet name="個人情報のお取り扱いについて（公開セミナー）" sheetId="37" r:id="rId7"/>
  </sheets>
  <definedNames>
    <definedName name="_xlnm._FilterDatabase" localSheetId="0" hidden="1">開催一覧!$A$2:$H$727</definedName>
    <definedName name="_xlnm.Print_Area" localSheetId="1">参加申込書!$J$1:$V$26</definedName>
    <definedName name="_xlnm.Print_Area" localSheetId="2">'参加申込書(直接入力用)'!$F$1:$R$26</definedName>
    <definedName name="_xlnm.Print_Area" localSheetId="5">入力例!$J$1:$V$26</definedName>
    <definedName name="_xlnm.Print_Titles" localSheetId="0">開催一覧!$2:$2</definedName>
  </definedNames>
  <calcPr calcId="152511"/>
</workbook>
</file>

<file path=xl/calcChain.xml><?xml version="1.0" encoding="utf-8"?>
<calcChain xmlns="http://schemas.openxmlformats.org/spreadsheetml/2006/main">
  <c r="BB3" i="20" l="1"/>
  <c r="BB4" i="20"/>
  <c r="BB5" i="20"/>
  <c r="BB6" i="20"/>
  <c r="BB7" i="20"/>
  <c r="BB8" i="20"/>
  <c r="BB9" i="20"/>
  <c r="BB10" i="20"/>
  <c r="BB11" i="20"/>
  <c r="BB2" i="20"/>
  <c r="AW11" i="20" l="1"/>
  <c r="AW10" i="20"/>
  <c r="AW9" i="20"/>
  <c r="AW8" i="20"/>
  <c r="AW7" i="20"/>
  <c r="AW6" i="20"/>
  <c r="AW5" i="20"/>
  <c r="AW4" i="20"/>
  <c r="AW3" i="20"/>
  <c r="AW2" i="20"/>
  <c r="AW11" i="17" l="1"/>
  <c r="AW10" i="17"/>
  <c r="AW9" i="17"/>
  <c r="AW8" i="17"/>
  <c r="AW7" i="17"/>
  <c r="AW6" i="17"/>
  <c r="AW5" i="17"/>
  <c r="AW4" i="17"/>
  <c r="AW3" i="17"/>
  <c r="AW2" i="17"/>
  <c r="A21" i="28" l="1"/>
  <c r="BB11" i="17" l="1"/>
  <c r="BB10" i="17"/>
  <c r="BB9" i="17"/>
  <c r="BB8" i="17"/>
  <c r="BB7" i="17"/>
  <c r="BB6" i="17"/>
  <c r="BB5" i="17"/>
  <c r="BB4" i="17"/>
  <c r="BB3" i="17"/>
  <c r="BB2" i="17"/>
  <c r="A10" i="28" l="1"/>
  <c r="A8" i="28"/>
  <c r="A4" i="28"/>
  <c r="A3" i="28"/>
  <c r="A17" i="28"/>
  <c r="A16" i="28"/>
  <c r="A20" i="28"/>
  <c r="A19" i="28"/>
  <c r="A18" i="28"/>
  <c r="A15" i="28"/>
  <c r="A14" i="28"/>
  <c r="A13" i="28"/>
  <c r="A12" i="28"/>
  <c r="A11" i="28"/>
  <c r="A9" i="28"/>
  <c r="A7" i="28"/>
  <c r="A6" i="28"/>
  <c r="A5" i="28"/>
  <c r="A774" i="28" l="1"/>
  <c r="A773" i="28"/>
  <c r="A772" i="28"/>
  <c r="A771" i="28"/>
  <c r="A770" i="28"/>
  <c r="A769" i="28"/>
  <c r="A768" i="28"/>
  <c r="A767" i="28"/>
  <c r="A766" i="28"/>
  <c r="A765" i="28"/>
  <c r="A764" i="28"/>
  <c r="A763" i="28"/>
  <c r="A762" i="28"/>
  <c r="A761" i="28"/>
  <c r="A760" i="28"/>
  <c r="A759" i="28"/>
  <c r="A758" i="28"/>
  <c r="A757" i="28"/>
  <c r="A756" i="28"/>
  <c r="A755" i="28"/>
  <c r="A754" i="28"/>
  <c r="A753" i="28"/>
  <c r="A752" i="28"/>
  <c r="A751" i="28"/>
  <c r="A750" i="28"/>
  <c r="A749" i="28"/>
  <c r="A748" i="28"/>
  <c r="A747" i="28"/>
  <c r="A746" i="28"/>
  <c r="A745" i="28"/>
  <c r="A744" i="28"/>
  <c r="A743" i="28"/>
  <c r="A742" i="28"/>
  <c r="A741" i="28"/>
  <c r="A740" i="28"/>
  <c r="A739" i="28"/>
  <c r="A738" i="28"/>
  <c r="A737" i="28"/>
  <c r="A736" i="28"/>
  <c r="A735" i="28"/>
  <c r="A734" i="28"/>
  <c r="A733" i="28"/>
  <c r="A732" i="28"/>
  <c r="A731" i="28"/>
  <c r="A730" i="28"/>
  <c r="A729" i="28"/>
  <c r="A728" i="28"/>
  <c r="A727" i="28"/>
  <c r="A726" i="28"/>
  <c r="A725" i="28"/>
  <c r="A724" i="28"/>
  <c r="A723" i="28"/>
  <c r="A722" i="28"/>
  <c r="A721" i="28"/>
  <c r="A720" i="28"/>
  <c r="A719" i="28"/>
  <c r="A718" i="28"/>
  <c r="A717" i="28"/>
  <c r="A716" i="28"/>
  <c r="A715" i="28"/>
  <c r="A714" i="28"/>
  <c r="A713" i="28"/>
  <c r="A712" i="28"/>
  <c r="A711" i="28"/>
  <c r="A710" i="28"/>
  <c r="A709" i="28"/>
  <c r="A708" i="28"/>
  <c r="A707" i="28"/>
  <c r="A706" i="28"/>
  <c r="A705" i="28"/>
  <c r="A704" i="28"/>
  <c r="A703" i="28"/>
  <c r="A702" i="28"/>
  <c r="A701" i="28"/>
  <c r="A700" i="28"/>
  <c r="A699" i="28"/>
  <c r="A698" i="28"/>
  <c r="A697" i="28"/>
  <c r="A696" i="28"/>
  <c r="A695" i="28"/>
  <c r="A694" i="28"/>
  <c r="A693" i="28"/>
  <c r="A692" i="28"/>
  <c r="A691" i="28"/>
  <c r="A690" i="28"/>
  <c r="A689" i="28"/>
  <c r="A688" i="28"/>
  <c r="A687" i="28"/>
  <c r="A686" i="28"/>
  <c r="A685" i="28"/>
  <c r="A684" i="28"/>
  <c r="A683" i="28"/>
  <c r="A682" i="28"/>
  <c r="A681" i="28"/>
  <c r="A680" i="28"/>
  <c r="A679" i="28"/>
  <c r="A678" i="28"/>
  <c r="A677" i="28"/>
  <c r="A676" i="28"/>
  <c r="A675" i="28"/>
  <c r="A674" i="28"/>
  <c r="A673" i="28"/>
  <c r="A672" i="28"/>
  <c r="A671" i="28"/>
  <c r="A670" i="28"/>
  <c r="A669" i="28"/>
  <c r="A668" i="28"/>
  <c r="A667" i="28"/>
  <c r="A666" i="28"/>
  <c r="A665" i="28"/>
  <c r="A664" i="28"/>
  <c r="A663" i="28"/>
  <c r="A662" i="28"/>
  <c r="A661" i="28"/>
  <c r="A660" i="28"/>
  <c r="A659" i="28"/>
  <c r="A658" i="28"/>
  <c r="A657" i="28"/>
  <c r="A656" i="28"/>
  <c r="A655" i="28"/>
  <c r="A654" i="28"/>
  <c r="A653" i="28"/>
  <c r="A652" i="28"/>
  <c r="A651" i="28"/>
  <c r="A650" i="28"/>
  <c r="A649" i="28"/>
  <c r="A648" i="28"/>
  <c r="A647" i="28"/>
  <c r="A646" i="28"/>
  <c r="A645" i="28"/>
  <c r="A644" i="28"/>
  <c r="A643" i="28"/>
  <c r="A642" i="28"/>
  <c r="A641" i="28"/>
  <c r="A640" i="28"/>
  <c r="A639" i="28"/>
  <c r="A638" i="28"/>
  <c r="A637" i="28"/>
  <c r="A636" i="28"/>
  <c r="A635" i="28"/>
  <c r="A634" i="28"/>
  <c r="A633" i="28"/>
  <c r="A632" i="28"/>
  <c r="A631" i="28"/>
  <c r="A630" i="28"/>
  <c r="A629" i="28"/>
  <c r="A628" i="28"/>
  <c r="A627" i="28"/>
  <c r="A626" i="28"/>
  <c r="A625" i="28"/>
  <c r="A624" i="28"/>
  <c r="A623" i="28"/>
  <c r="A622" i="28"/>
  <c r="A621" i="28"/>
  <c r="A620" i="28"/>
  <c r="A619" i="28"/>
  <c r="A618" i="28"/>
  <c r="A617" i="28"/>
  <c r="A616" i="28"/>
  <c r="A615" i="28"/>
  <c r="A614" i="28"/>
  <c r="A613" i="28"/>
  <c r="A612" i="28"/>
  <c r="A611" i="28"/>
  <c r="A610" i="28"/>
  <c r="A609" i="28"/>
  <c r="A608" i="28"/>
  <c r="A607" i="28"/>
  <c r="A606" i="28"/>
  <c r="A605" i="28"/>
  <c r="A604" i="28"/>
  <c r="A603" i="28"/>
  <c r="A602" i="28"/>
  <c r="A601" i="28"/>
  <c r="A600" i="28"/>
  <c r="A599" i="28"/>
  <c r="A598" i="28"/>
  <c r="A597" i="28"/>
  <c r="A596" i="28"/>
  <c r="A595" i="28"/>
  <c r="A594" i="28"/>
  <c r="A593" i="28"/>
  <c r="A592" i="28"/>
  <c r="A591" i="28"/>
  <c r="A590" i="28"/>
  <c r="A589" i="28"/>
  <c r="A588" i="28"/>
  <c r="A587" i="28"/>
  <c r="A586" i="28"/>
  <c r="A585" i="28"/>
  <c r="A584" i="28"/>
  <c r="A583" i="28"/>
  <c r="A582" i="28"/>
  <c r="A581" i="28"/>
  <c r="A580" i="28"/>
  <c r="A579" i="28"/>
  <c r="A578" i="28"/>
  <c r="A577" i="28"/>
  <c r="A576" i="28"/>
  <c r="A575" i="28"/>
  <c r="A574" i="28"/>
  <c r="A573" i="28"/>
  <c r="A572" i="28"/>
  <c r="A571" i="28"/>
  <c r="A570" i="28"/>
  <c r="A569" i="28"/>
  <c r="A568" i="28"/>
  <c r="A567" i="28"/>
  <c r="A566" i="28"/>
  <c r="A565" i="28"/>
  <c r="A564" i="28"/>
  <c r="A563" i="28"/>
  <c r="A562" i="28"/>
  <c r="A561" i="28"/>
  <c r="A560" i="28"/>
  <c r="A559" i="28"/>
  <c r="A558" i="28"/>
  <c r="A557" i="28"/>
  <c r="A556" i="28"/>
  <c r="A555" i="28"/>
  <c r="A554" i="28"/>
  <c r="A553" i="28"/>
  <c r="A552" i="28"/>
  <c r="A551" i="28"/>
  <c r="A550" i="28"/>
  <c r="A549" i="28"/>
  <c r="A548" i="28"/>
  <c r="A547" i="28"/>
  <c r="A546" i="28"/>
  <c r="A545" i="28"/>
  <c r="A544" i="28"/>
  <c r="A543" i="28"/>
  <c r="A542" i="28"/>
  <c r="A541" i="28"/>
  <c r="A540" i="28"/>
  <c r="A539" i="28"/>
  <c r="A538" i="28"/>
  <c r="A537" i="28"/>
  <c r="A536" i="28"/>
  <c r="A535" i="28"/>
  <c r="A534" i="28"/>
  <c r="A533" i="28"/>
  <c r="A532" i="28"/>
  <c r="A531" i="28"/>
  <c r="A530" i="28"/>
  <c r="A529" i="28"/>
  <c r="A528" i="28"/>
  <c r="A527" i="28"/>
  <c r="A526" i="28"/>
  <c r="A525" i="28"/>
  <c r="A524" i="28"/>
  <c r="A523" i="28"/>
  <c r="A522" i="28"/>
  <c r="A521" i="28"/>
  <c r="A520" i="28"/>
  <c r="A519" i="28"/>
  <c r="A518" i="28"/>
  <c r="A517" i="28"/>
  <c r="A516" i="28"/>
  <c r="A515" i="28"/>
  <c r="A514" i="28"/>
  <c r="A513" i="28"/>
  <c r="A512" i="28"/>
  <c r="A511" i="28"/>
  <c r="A510" i="28"/>
  <c r="A509" i="28"/>
  <c r="A508" i="28"/>
  <c r="A507" i="28"/>
  <c r="A506" i="28"/>
  <c r="A505" i="28"/>
  <c r="A504" i="28"/>
  <c r="A503" i="28"/>
  <c r="A502" i="28"/>
  <c r="A501" i="28"/>
  <c r="A500" i="28"/>
  <c r="A499" i="28"/>
  <c r="A498" i="28"/>
  <c r="A497" i="28"/>
  <c r="A496" i="28"/>
  <c r="A495" i="28"/>
  <c r="A494" i="28"/>
  <c r="A493" i="28"/>
  <c r="A492" i="28"/>
  <c r="A491" i="28"/>
  <c r="A490" i="28"/>
  <c r="A489" i="28"/>
  <c r="A488" i="28"/>
  <c r="A487" i="28"/>
  <c r="A486" i="28"/>
  <c r="A485" i="28"/>
  <c r="A484" i="28"/>
  <c r="A483" i="28"/>
  <c r="A482" i="28"/>
  <c r="A481" i="28"/>
  <c r="A480" i="28"/>
  <c r="A479" i="28"/>
  <c r="A478" i="28"/>
  <c r="A477" i="28"/>
  <c r="A476" i="28"/>
  <c r="A475" i="28"/>
  <c r="A474" i="28"/>
  <c r="A473" i="28"/>
  <c r="A472" i="28"/>
  <c r="A471" i="28"/>
  <c r="A470" i="28"/>
  <c r="A469" i="28"/>
  <c r="A468" i="28"/>
  <c r="A467" i="28"/>
  <c r="A466" i="28"/>
  <c r="A465" i="28"/>
  <c r="A464" i="28"/>
  <c r="A463" i="28"/>
  <c r="A462" i="28"/>
  <c r="A461" i="28"/>
  <c r="A460" i="28"/>
  <c r="A459" i="28"/>
  <c r="A458" i="28"/>
  <c r="A457" i="28"/>
  <c r="A456" i="28"/>
  <c r="A455" i="28"/>
  <c r="A454" i="28"/>
  <c r="A453" i="28"/>
  <c r="A452" i="28"/>
  <c r="A451" i="28"/>
  <c r="A450" i="28"/>
  <c r="A449" i="28"/>
  <c r="A448" i="28"/>
  <c r="A447" i="28"/>
  <c r="A446" i="28"/>
  <c r="A445" i="28"/>
  <c r="A444" i="28"/>
  <c r="A443" i="28"/>
  <c r="A442" i="28"/>
  <c r="A441" i="28"/>
  <c r="A440" i="28"/>
  <c r="A439" i="28"/>
  <c r="A438" i="28"/>
  <c r="A437" i="28"/>
  <c r="A436" i="28"/>
  <c r="A435" i="28"/>
  <c r="A434" i="28"/>
  <c r="A433" i="28"/>
  <c r="A432" i="28"/>
  <c r="A431" i="28"/>
  <c r="A430" i="28"/>
  <c r="A429" i="28"/>
  <c r="A428" i="28"/>
  <c r="A427" i="28"/>
  <c r="A426" i="28"/>
  <c r="A425" i="28"/>
  <c r="A424" i="28"/>
  <c r="A423" i="28"/>
  <c r="A422" i="28"/>
  <c r="A421" i="28"/>
  <c r="A420" i="28"/>
  <c r="A419" i="28"/>
  <c r="A418" i="28"/>
  <c r="A417" i="28"/>
  <c r="A416" i="28"/>
  <c r="A415" i="28"/>
  <c r="A414" i="28"/>
  <c r="A413" i="28"/>
  <c r="A412" i="28"/>
  <c r="A411" i="28"/>
  <c r="A410" i="28"/>
  <c r="A409" i="28"/>
  <c r="A408" i="28"/>
  <c r="A407" i="28"/>
  <c r="A406" i="28"/>
  <c r="A405" i="28"/>
  <c r="A404" i="28"/>
  <c r="A403" i="28"/>
  <c r="A402" i="28"/>
  <c r="A401" i="28"/>
  <c r="A400" i="28"/>
  <c r="A399" i="28"/>
  <c r="A398" i="28"/>
  <c r="A397" i="28"/>
  <c r="A396" i="28"/>
  <c r="A395" i="28"/>
  <c r="A394" i="28"/>
  <c r="A393" i="28"/>
  <c r="A392" i="28"/>
  <c r="A391" i="28"/>
  <c r="A390" i="28"/>
  <c r="A389" i="28"/>
  <c r="A388" i="28"/>
  <c r="A387" i="28"/>
  <c r="A386" i="28"/>
  <c r="A385" i="28"/>
  <c r="A384" i="28"/>
  <c r="A383" i="28"/>
  <c r="A382" i="28"/>
  <c r="A381" i="28"/>
  <c r="A380" i="28"/>
  <c r="A379" i="28"/>
  <c r="A378" i="28"/>
  <c r="A377" i="28"/>
  <c r="A376" i="28"/>
  <c r="A375" i="28"/>
  <c r="A374" i="28"/>
  <c r="A373" i="28"/>
  <c r="A372" i="28"/>
  <c r="A371" i="28"/>
  <c r="A370" i="28"/>
  <c r="A369" i="28"/>
  <c r="A368" i="28"/>
  <c r="A367" i="28"/>
  <c r="A366" i="28"/>
  <c r="A365" i="28"/>
  <c r="A364" i="28"/>
  <c r="A363" i="28"/>
  <c r="A362" i="28"/>
  <c r="A361" i="28"/>
  <c r="A360" i="28"/>
  <c r="A359" i="28"/>
  <c r="A358" i="28"/>
  <c r="A357" i="28"/>
  <c r="A356" i="28"/>
  <c r="A355" i="28"/>
  <c r="A354" i="28"/>
  <c r="A353" i="28"/>
  <c r="A352" i="28"/>
  <c r="A351" i="28"/>
  <c r="A350" i="28"/>
  <c r="A349" i="28"/>
  <c r="A348" i="28"/>
  <c r="A347" i="28"/>
  <c r="A346" i="28"/>
  <c r="A345" i="28"/>
  <c r="A344" i="28"/>
  <c r="A343" i="28"/>
  <c r="A342" i="28"/>
  <c r="A341" i="28"/>
  <c r="A340" i="28"/>
  <c r="A339" i="28"/>
  <c r="A338" i="28"/>
  <c r="A337" i="28"/>
  <c r="A336" i="28"/>
  <c r="A335" i="28"/>
  <c r="A334" i="28"/>
  <c r="A333" i="28"/>
  <c r="A332" i="28"/>
  <c r="A331" i="28"/>
  <c r="A330" i="28"/>
  <c r="A329" i="28"/>
  <c r="A328" i="28"/>
  <c r="A327" i="28"/>
  <c r="A326" i="28"/>
  <c r="A325" i="28"/>
  <c r="A324" i="28"/>
  <c r="A323" i="28"/>
  <c r="A322" i="28"/>
  <c r="A321" i="28"/>
  <c r="A320" i="28"/>
  <c r="A319" i="28"/>
  <c r="A318" i="28"/>
  <c r="A317" i="28"/>
  <c r="A316" i="28"/>
  <c r="A315" i="28"/>
  <c r="A314" i="28"/>
  <c r="A313" i="28"/>
  <c r="A312" i="28"/>
  <c r="A311" i="28"/>
  <c r="A310" i="28"/>
  <c r="A309" i="28"/>
  <c r="A308" i="28"/>
  <c r="A307" i="28"/>
  <c r="A306" i="28"/>
  <c r="A305" i="28"/>
  <c r="A304" i="28"/>
  <c r="A303" i="28"/>
  <c r="A302" i="28"/>
  <c r="A301" i="28"/>
  <c r="A300" i="28"/>
  <c r="A299" i="28"/>
  <c r="A298" i="28"/>
  <c r="A297" i="28"/>
  <c r="A296" i="28"/>
  <c r="A295" i="28"/>
  <c r="A294" i="28"/>
  <c r="A293" i="28"/>
  <c r="A292" i="28"/>
  <c r="A291" i="28"/>
  <c r="A290" i="28"/>
  <c r="A289" i="28"/>
  <c r="A288" i="28"/>
  <c r="A287" i="28"/>
  <c r="A286" i="28"/>
  <c r="A285" i="28"/>
  <c r="A284" i="28"/>
  <c r="A283" i="28"/>
  <c r="A282" i="28"/>
  <c r="A281" i="28"/>
  <c r="A280" i="28"/>
  <c r="A279" i="28"/>
  <c r="A278" i="28"/>
  <c r="A277" i="28"/>
  <c r="A276" i="28"/>
  <c r="A275" i="28"/>
  <c r="A274" i="28"/>
  <c r="A273" i="28"/>
  <c r="A272" i="28"/>
  <c r="A271" i="28"/>
  <c r="A270" i="28"/>
  <c r="A269" i="28"/>
  <c r="A268" i="28"/>
  <c r="A267" i="28"/>
  <c r="A266" i="28"/>
  <c r="A265" i="28"/>
  <c r="A264" i="28"/>
  <c r="A263" i="28"/>
  <c r="A262" i="28"/>
  <c r="A261" i="28"/>
  <c r="A260" i="28"/>
  <c r="A259" i="28"/>
  <c r="A258" i="28"/>
  <c r="A257" i="28"/>
  <c r="A256" i="28"/>
  <c r="A255" i="28"/>
  <c r="A254" i="28"/>
  <c r="A253" i="28"/>
  <c r="A252" i="28"/>
  <c r="A251" i="28"/>
  <c r="A250" i="28"/>
  <c r="A249" i="28"/>
  <c r="A248" i="28"/>
  <c r="A247" i="28"/>
  <c r="A246" i="28"/>
  <c r="A245" i="28"/>
  <c r="A244" i="28"/>
  <c r="A243" i="28"/>
  <c r="A242" i="28"/>
  <c r="A241" i="28"/>
  <c r="A240" i="28"/>
  <c r="A239" i="28"/>
  <c r="A238" i="28"/>
  <c r="A237" i="28"/>
  <c r="A236" i="28"/>
  <c r="A235" i="28"/>
  <c r="A234" i="28"/>
  <c r="A233" i="28"/>
  <c r="A232" i="28"/>
  <c r="A231" i="28"/>
  <c r="A230" i="28"/>
  <c r="A229" i="28"/>
  <c r="A228" i="28"/>
  <c r="A227" i="28"/>
  <c r="A226" i="28"/>
  <c r="A225" i="28"/>
  <c r="A224" i="28"/>
  <c r="A223" i="28"/>
  <c r="A222" i="28"/>
  <c r="A221" i="28"/>
  <c r="A220" i="28"/>
  <c r="A219" i="28"/>
  <c r="A218" i="28"/>
  <c r="A217" i="28"/>
  <c r="A216" i="28"/>
  <c r="A215" i="28"/>
  <c r="A214" i="28"/>
  <c r="A213" i="28"/>
  <c r="A212" i="28"/>
  <c r="A211" i="28"/>
  <c r="A210" i="28"/>
  <c r="A209" i="28"/>
  <c r="A208" i="28"/>
  <c r="A207" i="28"/>
  <c r="A206" i="28"/>
  <c r="A205" i="28"/>
  <c r="A204" i="28"/>
  <c r="A203" i="28"/>
  <c r="A202" i="28"/>
  <c r="A201" i="28"/>
  <c r="A200" i="28"/>
  <c r="A199" i="28"/>
  <c r="A198" i="28"/>
  <c r="A197" i="28"/>
  <c r="A196" i="28"/>
  <c r="A195" i="28"/>
  <c r="A194" i="28"/>
  <c r="A193" i="28"/>
  <c r="A192" i="28"/>
  <c r="A191" i="28"/>
  <c r="A190" i="28"/>
  <c r="A189" i="28"/>
  <c r="A188" i="28"/>
  <c r="A187" i="28"/>
  <c r="A186" i="28"/>
  <c r="A185" i="28"/>
  <c r="A184" i="28"/>
  <c r="A183" i="28"/>
  <c r="A182" i="28"/>
  <c r="A181" i="28"/>
  <c r="A180" i="28"/>
  <c r="A179" i="28"/>
  <c r="A178" i="28"/>
  <c r="A177" i="28"/>
  <c r="A176" i="28"/>
  <c r="A175" i="28"/>
  <c r="A174" i="28"/>
  <c r="A173" i="28"/>
  <c r="A172" i="28"/>
  <c r="A171" i="28"/>
  <c r="A170" i="28"/>
  <c r="A169" i="28"/>
  <c r="A168" i="28"/>
  <c r="A167" i="28"/>
  <c r="A166" i="28"/>
  <c r="A165" i="28"/>
  <c r="A164" i="28"/>
  <c r="A163" i="28"/>
  <c r="A162" i="28"/>
  <c r="A161" i="28"/>
  <c r="A160" i="28"/>
  <c r="A159" i="28"/>
  <c r="A158" i="28"/>
  <c r="A157" i="28"/>
  <c r="A156" i="28"/>
  <c r="A155" i="28"/>
  <c r="A154" i="28"/>
  <c r="A153" i="28"/>
  <c r="A152" i="28"/>
  <c r="A151" i="28"/>
  <c r="A150" i="28"/>
  <c r="A149" i="28"/>
  <c r="A148" i="28"/>
  <c r="A147" i="28"/>
  <c r="A146" i="28"/>
  <c r="A145" i="28"/>
  <c r="A144" i="28"/>
  <c r="A143" i="28"/>
  <c r="A142" i="28"/>
  <c r="A141" i="28"/>
  <c r="A140" i="28"/>
  <c r="A139" i="28"/>
  <c r="A138" i="28"/>
  <c r="A137" i="28"/>
  <c r="A136" i="28"/>
  <c r="A135" i="28"/>
  <c r="A134" i="28"/>
  <c r="A133" i="28"/>
  <c r="A132" i="28"/>
  <c r="A131" i="28"/>
  <c r="A130" i="28"/>
  <c r="A129" i="28"/>
  <c r="A128" i="28"/>
  <c r="A127" i="28"/>
  <c r="A126" i="28"/>
  <c r="A125" i="28"/>
  <c r="A124" i="28"/>
  <c r="A123" i="28"/>
  <c r="A122" i="28"/>
  <c r="A121" i="28"/>
  <c r="A120" i="28"/>
  <c r="A119" i="28"/>
  <c r="A118" i="28"/>
  <c r="A117" i="28"/>
  <c r="A116" i="28"/>
  <c r="A115" i="28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97" i="28"/>
  <c r="A96" i="28"/>
  <c r="A95" i="28"/>
  <c r="A94" i="28"/>
  <c r="A93" i="28"/>
  <c r="A92" i="28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M2" i="16" l="1"/>
  <c r="Q2" i="31"/>
  <c r="B23" i="36" l="1"/>
  <c r="L23" i="36" s="1"/>
  <c r="A23" i="36"/>
  <c r="E23" i="36" s="1"/>
  <c r="J23" i="36" s="1"/>
  <c r="C22" i="36"/>
  <c r="N22" i="36" s="1"/>
  <c r="A22" i="36"/>
  <c r="B22" i="36" s="1"/>
  <c r="L22" i="36" s="1"/>
  <c r="D21" i="36"/>
  <c r="M21" i="36" s="1"/>
  <c r="C21" i="36"/>
  <c r="N21" i="36" s="1"/>
  <c r="B21" i="36"/>
  <c r="L21" i="36" s="1"/>
  <c r="A21" i="36"/>
  <c r="E21" i="36" s="1"/>
  <c r="J21" i="36" s="1"/>
  <c r="A20" i="36"/>
  <c r="D20" i="36" s="1"/>
  <c r="M20" i="36" s="1"/>
  <c r="D19" i="36"/>
  <c r="M19" i="36" s="1"/>
  <c r="B19" i="36"/>
  <c r="L19" i="36" s="1"/>
  <c r="A19" i="36"/>
  <c r="E19" i="36" s="1"/>
  <c r="J19" i="36" s="1"/>
  <c r="C18" i="36"/>
  <c r="N18" i="36" s="1"/>
  <c r="A18" i="36"/>
  <c r="B18" i="36" s="1"/>
  <c r="L18" i="36" s="1"/>
  <c r="D17" i="36"/>
  <c r="M17" i="36" s="1"/>
  <c r="A17" i="36"/>
  <c r="C17" i="36" s="1"/>
  <c r="N17" i="36" s="1"/>
  <c r="A16" i="36"/>
  <c r="D16" i="36" s="1"/>
  <c r="M16" i="36" s="1"/>
  <c r="D15" i="36"/>
  <c r="M15" i="36" s="1"/>
  <c r="C15" i="36"/>
  <c r="N15" i="36" s="1"/>
  <c r="B15" i="36"/>
  <c r="L15" i="36" s="1"/>
  <c r="A15" i="36"/>
  <c r="E15" i="36" s="1"/>
  <c r="J15" i="36" s="1"/>
  <c r="A14" i="36"/>
  <c r="A13" i="36"/>
  <c r="K11" i="36"/>
  <c r="P2" i="36"/>
  <c r="D18" i="36" l="1"/>
  <c r="M18" i="36" s="1"/>
  <c r="C19" i="36"/>
  <c r="N19" i="36" s="1"/>
  <c r="B20" i="36"/>
  <c r="L20" i="36" s="1"/>
  <c r="D22" i="36"/>
  <c r="M22" i="36" s="1"/>
  <c r="C23" i="36"/>
  <c r="N23" i="36" s="1"/>
  <c r="E16" i="36"/>
  <c r="J16" i="36" s="1"/>
  <c r="E20" i="36"/>
  <c r="J20" i="36" s="1"/>
  <c r="B16" i="36"/>
  <c r="L16" i="36" s="1"/>
  <c r="E17" i="36"/>
  <c r="J17" i="36" s="1"/>
  <c r="C16" i="36"/>
  <c r="N16" i="36" s="1"/>
  <c r="B17" i="36"/>
  <c r="L17" i="36" s="1"/>
  <c r="E18" i="36"/>
  <c r="J18" i="36" s="1"/>
  <c r="C20" i="36"/>
  <c r="N20" i="36" s="1"/>
  <c r="E22" i="36"/>
  <c r="J22" i="36" s="1"/>
  <c r="D23" i="36"/>
  <c r="M23" i="36" s="1"/>
  <c r="AY11" i="17" l="1"/>
  <c r="AT11" i="17"/>
  <c r="AS11" i="17"/>
  <c r="AR11" i="17"/>
  <c r="AQ11" i="17"/>
  <c r="AY10" i="17"/>
  <c r="AT10" i="17"/>
  <c r="AS10" i="17"/>
  <c r="AR10" i="17"/>
  <c r="AQ10" i="17"/>
  <c r="AY9" i="17"/>
  <c r="AT9" i="17"/>
  <c r="AS9" i="17"/>
  <c r="AR9" i="17"/>
  <c r="AQ9" i="17"/>
  <c r="AY8" i="17"/>
  <c r="AT8" i="17"/>
  <c r="AS8" i="17"/>
  <c r="AR8" i="17"/>
  <c r="AQ8" i="17"/>
  <c r="AY7" i="17"/>
  <c r="AT7" i="17"/>
  <c r="AS7" i="17"/>
  <c r="AR7" i="17"/>
  <c r="AQ7" i="17"/>
  <c r="AY6" i="17"/>
  <c r="AT6" i="17"/>
  <c r="AS6" i="17"/>
  <c r="AR6" i="17"/>
  <c r="AQ6" i="17"/>
  <c r="AY5" i="17"/>
  <c r="AT5" i="17"/>
  <c r="AS5" i="17"/>
  <c r="AR5" i="17"/>
  <c r="AQ5" i="17"/>
  <c r="AY4" i="17"/>
  <c r="AT4" i="17"/>
  <c r="AS4" i="17"/>
  <c r="AR4" i="17"/>
  <c r="AQ4" i="17"/>
  <c r="AY3" i="17"/>
  <c r="AT3" i="17"/>
  <c r="AS3" i="17"/>
  <c r="AR3" i="17"/>
  <c r="AQ3" i="17"/>
  <c r="AY2" i="17" l="1"/>
  <c r="AT2" i="17"/>
  <c r="AS2" i="17"/>
  <c r="AR2" i="17"/>
  <c r="AQ2" i="17"/>
  <c r="AY11" i="20"/>
  <c r="AT11" i="20"/>
  <c r="AS11" i="20"/>
  <c r="AR11" i="20"/>
  <c r="AQ11" i="20"/>
  <c r="AP11" i="20"/>
  <c r="AO11" i="20"/>
  <c r="AN11" i="20"/>
  <c r="AY10" i="20"/>
  <c r="AT10" i="20"/>
  <c r="AS10" i="20"/>
  <c r="AR10" i="20"/>
  <c r="AQ10" i="20"/>
  <c r="AP10" i="20"/>
  <c r="AO10" i="20"/>
  <c r="AN10" i="20"/>
  <c r="AY9" i="20"/>
  <c r="AT9" i="20"/>
  <c r="AS9" i="20"/>
  <c r="AR9" i="20"/>
  <c r="AQ9" i="20"/>
  <c r="AP9" i="20"/>
  <c r="AO9" i="20"/>
  <c r="AN9" i="20"/>
  <c r="AY8" i="20"/>
  <c r="AT8" i="20"/>
  <c r="AS8" i="20"/>
  <c r="AR8" i="20"/>
  <c r="AQ8" i="20"/>
  <c r="AP8" i="20"/>
  <c r="AO8" i="20"/>
  <c r="AN8" i="20"/>
  <c r="AY7" i="20"/>
  <c r="AT7" i="20"/>
  <c r="AS7" i="20"/>
  <c r="AR7" i="20"/>
  <c r="AQ7" i="20"/>
  <c r="AP7" i="20"/>
  <c r="AO7" i="20"/>
  <c r="AN7" i="20"/>
  <c r="AY6" i="20"/>
  <c r="AT6" i="20"/>
  <c r="AS6" i="20"/>
  <c r="AR6" i="20"/>
  <c r="AQ6" i="20"/>
  <c r="AP6" i="20"/>
  <c r="AO6" i="20"/>
  <c r="AN6" i="20"/>
  <c r="AY5" i="20"/>
  <c r="AT5" i="20"/>
  <c r="AS5" i="20"/>
  <c r="AR5" i="20"/>
  <c r="AQ5" i="20"/>
  <c r="AP5" i="20"/>
  <c r="AO5" i="20"/>
  <c r="AN5" i="20"/>
  <c r="AY4" i="20"/>
  <c r="AT4" i="20"/>
  <c r="AS4" i="20"/>
  <c r="AR4" i="20"/>
  <c r="AQ4" i="20"/>
  <c r="AP4" i="20"/>
  <c r="AO4" i="20"/>
  <c r="AN4" i="20"/>
  <c r="AY3" i="20"/>
  <c r="AT3" i="20"/>
  <c r="AS3" i="20"/>
  <c r="AR3" i="20"/>
  <c r="AQ3" i="20"/>
  <c r="AP3" i="20"/>
  <c r="AO3" i="20"/>
  <c r="AN3" i="20"/>
  <c r="BC7" i="20" l="1"/>
  <c r="C7" i="20"/>
  <c r="BC11" i="20"/>
  <c r="C11" i="20"/>
  <c r="BC3" i="20"/>
  <c r="C3" i="20"/>
  <c r="AX4" i="20"/>
  <c r="C4" i="20"/>
  <c r="BC5" i="20"/>
  <c r="C5" i="20"/>
  <c r="AX6" i="20"/>
  <c r="C6" i="20"/>
  <c r="AX8" i="20"/>
  <c r="C8" i="20"/>
  <c r="BC9" i="20"/>
  <c r="C9" i="20"/>
  <c r="AX10" i="20"/>
  <c r="C10" i="20"/>
  <c r="A6" i="20"/>
  <c r="D3" i="20"/>
  <c r="L7" i="20"/>
  <c r="A7" i="20"/>
  <c r="H7" i="20"/>
  <c r="F7" i="20"/>
  <c r="J11" i="20"/>
  <c r="A11" i="20"/>
  <c r="D9" i="20"/>
  <c r="L9" i="20"/>
  <c r="D11" i="20"/>
  <c r="L11" i="20"/>
  <c r="A9" i="20"/>
  <c r="J9" i="20"/>
  <c r="L3" i="20"/>
  <c r="L5" i="20"/>
  <c r="D7" i="20"/>
  <c r="AL7" i="20"/>
  <c r="F9" i="20"/>
  <c r="F11" i="20"/>
  <c r="D5" i="20"/>
  <c r="H3" i="20"/>
  <c r="H5" i="20"/>
  <c r="A3" i="20"/>
  <c r="AL3" i="20"/>
  <c r="AL5" i="20"/>
  <c r="A8" i="20"/>
  <c r="H9" i="20"/>
  <c r="AL9" i="20"/>
  <c r="H11" i="20"/>
  <c r="AL11" i="20"/>
  <c r="J4" i="20"/>
  <c r="A10" i="20"/>
  <c r="F10" i="20"/>
  <c r="J10" i="20"/>
  <c r="E3" i="20"/>
  <c r="I3" i="20"/>
  <c r="AD3" i="20"/>
  <c r="AM3" i="20"/>
  <c r="AX3" i="20"/>
  <c r="G4" i="20"/>
  <c r="K4" i="20"/>
  <c r="AK4" i="20"/>
  <c r="AJ4" i="20" s="1"/>
  <c r="BC4" i="20"/>
  <c r="E5" i="20"/>
  <c r="I5" i="20"/>
  <c r="AD5" i="20"/>
  <c r="AM5" i="20"/>
  <c r="AX5" i="20"/>
  <c r="G6" i="20"/>
  <c r="K6" i="20"/>
  <c r="AK6" i="20"/>
  <c r="AJ6" i="20" s="1"/>
  <c r="BC6" i="20"/>
  <c r="E7" i="20"/>
  <c r="I7" i="20"/>
  <c r="AD7" i="20"/>
  <c r="AM7" i="20"/>
  <c r="AX7" i="20"/>
  <c r="G8" i="20"/>
  <c r="K8" i="20"/>
  <c r="AK8" i="20"/>
  <c r="AJ8" i="20" s="1"/>
  <c r="BC8" i="20"/>
  <c r="E9" i="20"/>
  <c r="I9" i="20"/>
  <c r="AD9" i="20"/>
  <c r="AM9" i="20"/>
  <c r="AX9" i="20"/>
  <c r="G10" i="20"/>
  <c r="K10" i="20"/>
  <c r="AK10" i="20"/>
  <c r="AJ10" i="20" s="1"/>
  <c r="BC10" i="20"/>
  <c r="E11" i="20"/>
  <c r="I11" i="20"/>
  <c r="AD11" i="20"/>
  <c r="AM11" i="20"/>
  <c r="AX11" i="20"/>
  <c r="A4" i="20"/>
  <c r="F4" i="20"/>
  <c r="F8" i="20"/>
  <c r="F3" i="20"/>
  <c r="J3" i="20"/>
  <c r="H4" i="20"/>
  <c r="H6" i="20"/>
  <c r="AL6" i="20"/>
  <c r="J7" i="20"/>
  <c r="D8" i="20"/>
  <c r="D10" i="20"/>
  <c r="H10" i="20"/>
  <c r="L10" i="20"/>
  <c r="AL10" i="20"/>
  <c r="F6" i="20"/>
  <c r="J6" i="20"/>
  <c r="J8" i="20"/>
  <c r="D4" i="20"/>
  <c r="L4" i="20"/>
  <c r="AL4" i="20"/>
  <c r="A5" i="20"/>
  <c r="F5" i="20"/>
  <c r="J5" i="20"/>
  <c r="D6" i="20"/>
  <c r="L6" i="20"/>
  <c r="H8" i="20"/>
  <c r="L8" i="20"/>
  <c r="AL8" i="20"/>
  <c r="G3" i="20"/>
  <c r="K3" i="20"/>
  <c r="AK3" i="20"/>
  <c r="AJ3" i="20" s="1"/>
  <c r="E4" i="20"/>
  <c r="I4" i="20"/>
  <c r="AD4" i="20"/>
  <c r="AM4" i="20"/>
  <c r="G5" i="20"/>
  <c r="K5" i="20"/>
  <c r="AK5" i="20"/>
  <c r="AJ5" i="20" s="1"/>
  <c r="E6" i="20"/>
  <c r="I6" i="20"/>
  <c r="AD6" i="20"/>
  <c r="AM6" i="20"/>
  <c r="G7" i="20"/>
  <c r="K7" i="20"/>
  <c r="AK7" i="20"/>
  <c r="AJ7" i="20" s="1"/>
  <c r="E8" i="20"/>
  <c r="I8" i="20"/>
  <c r="AD8" i="20"/>
  <c r="AM8" i="20"/>
  <c r="G9" i="20"/>
  <c r="K9" i="20"/>
  <c r="AK9" i="20"/>
  <c r="AJ9" i="20" s="1"/>
  <c r="E10" i="20"/>
  <c r="I10" i="20"/>
  <c r="AD10" i="20"/>
  <c r="AM10" i="20"/>
  <c r="G11" i="20"/>
  <c r="K11" i="20"/>
  <c r="AK11" i="20"/>
  <c r="AJ11" i="20" s="1"/>
  <c r="A13" i="31"/>
  <c r="A23" i="31"/>
  <c r="A22" i="31"/>
  <c r="A21" i="31"/>
  <c r="A20" i="31"/>
  <c r="A19" i="31"/>
  <c r="A18" i="31"/>
  <c r="A17" i="31"/>
  <c r="A16" i="31"/>
  <c r="A15" i="31"/>
  <c r="A14" i="31"/>
  <c r="M13" i="36" l="1"/>
  <c r="L13" i="36"/>
  <c r="C14" i="36"/>
  <c r="N14" i="36" s="1"/>
  <c r="B14" i="36"/>
  <c r="L14" i="36" s="1"/>
  <c r="D14" i="36"/>
  <c r="M14" i="36" s="1"/>
  <c r="N13" i="36"/>
  <c r="E14" i="36"/>
  <c r="J14" i="36" s="1"/>
  <c r="J13" i="36"/>
  <c r="J13" i="31"/>
  <c r="D18" i="31"/>
  <c r="M18" i="31" s="1"/>
  <c r="AP6" i="17" s="1"/>
  <c r="E18" i="31"/>
  <c r="J18" i="31" s="1"/>
  <c r="B18" i="31"/>
  <c r="L18" i="31" s="1"/>
  <c r="AN6" i="17" s="1"/>
  <c r="C18" i="31"/>
  <c r="N18" i="31" s="1"/>
  <c r="AO6" i="17" s="1"/>
  <c r="D22" i="31"/>
  <c r="M22" i="31" s="1"/>
  <c r="AP10" i="17" s="1"/>
  <c r="E22" i="31"/>
  <c r="J22" i="31" s="1"/>
  <c r="B22" i="31"/>
  <c r="L22" i="31" s="1"/>
  <c r="AN10" i="17" s="1"/>
  <c r="C22" i="31"/>
  <c r="N22" i="31" s="1"/>
  <c r="AO10" i="17" s="1"/>
  <c r="E19" i="31"/>
  <c r="J19" i="31" s="1"/>
  <c r="D19" i="31"/>
  <c r="M19" i="31" s="1"/>
  <c r="AP7" i="17" s="1"/>
  <c r="B19" i="31"/>
  <c r="L19" i="31" s="1"/>
  <c r="AN7" i="17" s="1"/>
  <c r="C19" i="31"/>
  <c r="N19" i="31" s="1"/>
  <c r="AO7" i="17" s="1"/>
  <c r="D23" i="31"/>
  <c r="M23" i="31" s="1"/>
  <c r="AP11" i="17" s="1"/>
  <c r="E23" i="31"/>
  <c r="J23" i="31" s="1"/>
  <c r="B23" i="31"/>
  <c r="L23" i="31" s="1"/>
  <c r="AN11" i="17" s="1"/>
  <c r="C23" i="31"/>
  <c r="N23" i="31" s="1"/>
  <c r="AO11" i="17" s="1"/>
  <c r="D20" i="31"/>
  <c r="M20" i="31" s="1"/>
  <c r="AP8" i="17" s="1"/>
  <c r="E20" i="31"/>
  <c r="J20" i="31" s="1"/>
  <c r="B20" i="31"/>
  <c r="L20" i="31" s="1"/>
  <c r="AN8" i="17" s="1"/>
  <c r="C20" i="31"/>
  <c r="N20" i="31" s="1"/>
  <c r="AO8" i="17" s="1"/>
  <c r="E17" i="31"/>
  <c r="J17" i="31" s="1"/>
  <c r="D17" i="31"/>
  <c r="M17" i="31" s="1"/>
  <c r="AP5" i="17" s="1"/>
  <c r="E21" i="31"/>
  <c r="J21" i="31" s="1"/>
  <c r="D21" i="31"/>
  <c r="M21" i="31" s="1"/>
  <c r="AP9" i="17" s="1"/>
  <c r="B21" i="31"/>
  <c r="L21" i="31" s="1"/>
  <c r="AN9" i="17" s="1"/>
  <c r="C21" i="31"/>
  <c r="N21" i="31" s="1"/>
  <c r="AO9" i="17" s="1"/>
  <c r="D16" i="31"/>
  <c r="M16" i="31" s="1"/>
  <c r="E16" i="31"/>
  <c r="J16" i="31" s="1"/>
  <c r="E15" i="31"/>
  <c r="J15" i="31" s="1"/>
  <c r="D15" i="31"/>
  <c r="M15" i="31" s="1"/>
  <c r="E14" i="31"/>
  <c r="J14" i="31" s="1"/>
  <c r="D14" i="31"/>
  <c r="M14" i="31" s="1"/>
  <c r="B15" i="31"/>
  <c r="C15" i="31"/>
  <c r="C14" i="31"/>
  <c r="B14" i="31"/>
  <c r="B17" i="31"/>
  <c r="C17" i="31"/>
  <c r="C16" i="31"/>
  <c r="N16" i="31" s="1"/>
  <c r="B16" i="31"/>
  <c r="N13" i="31"/>
  <c r="L13" i="31"/>
  <c r="M13" i="31"/>
  <c r="I8" i="17" l="1"/>
  <c r="A8" i="17"/>
  <c r="G8" i="17"/>
  <c r="AX8" i="17"/>
  <c r="AM8" i="17"/>
  <c r="AL8" i="17"/>
  <c r="AK8" i="17"/>
  <c r="AJ8" i="17" s="1"/>
  <c r="L8" i="17"/>
  <c r="H8" i="17"/>
  <c r="J8" i="17"/>
  <c r="BC8" i="17"/>
  <c r="F8" i="17"/>
  <c r="E8" i="17"/>
  <c r="C8" i="17"/>
  <c r="D8" i="17"/>
  <c r="AD8" i="17"/>
  <c r="K8" i="17"/>
  <c r="AL11" i="17"/>
  <c r="AD11" i="17"/>
  <c r="G11" i="17"/>
  <c r="C11" i="17"/>
  <c r="F11" i="17"/>
  <c r="BC11" i="17"/>
  <c r="J11" i="17"/>
  <c r="I11" i="17"/>
  <c r="L11" i="17"/>
  <c r="AM11" i="17"/>
  <c r="E11" i="17"/>
  <c r="D11" i="17"/>
  <c r="AK11" i="17"/>
  <c r="AJ11" i="17" s="1"/>
  <c r="A11" i="17"/>
  <c r="H11" i="17"/>
  <c r="K11" i="17"/>
  <c r="AX11" i="17"/>
  <c r="J7" i="17"/>
  <c r="E7" i="17"/>
  <c r="K7" i="17"/>
  <c r="AM7" i="17"/>
  <c r="BC7" i="17"/>
  <c r="F7" i="17"/>
  <c r="AX7" i="17"/>
  <c r="C7" i="17"/>
  <c r="D7" i="17"/>
  <c r="A7" i="17"/>
  <c r="G7" i="17"/>
  <c r="AL7" i="17"/>
  <c r="AD7" i="17"/>
  <c r="L7" i="17"/>
  <c r="AK7" i="17"/>
  <c r="AJ7" i="17" s="1"/>
  <c r="I7" i="17"/>
  <c r="H7" i="17"/>
  <c r="AL10" i="17"/>
  <c r="BC10" i="17"/>
  <c r="AM10" i="17"/>
  <c r="G10" i="17"/>
  <c r="F10" i="17"/>
  <c r="C10" i="17"/>
  <c r="J10" i="17"/>
  <c r="AD10" i="17"/>
  <c r="K10" i="17"/>
  <c r="L10" i="17"/>
  <c r="E10" i="17"/>
  <c r="I10" i="17"/>
  <c r="A10" i="17"/>
  <c r="H10" i="17"/>
  <c r="AX10" i="17"/>
  <c r="AK10" i="17"/>
  <c r="AJ10" i="17" s="1"/>
  <c r="D10" i="17"/>
  <c r="I6" i="17"/>
  <c r="A6" i="17"/>
  <c r="AK6" i="17"/>
  <c r="AJ6" i="17" s="1"/>
  <c r="AX6" i="17"/>
  <c r="K6" i="17"/>
  <c r="AL6" i="17"/>
  <c r="AD6" i="17"/>
  <c r="L6" i="17"/>
  <c r="H6" i="17"/>
  <c r="J6" i="17"/>
  <c r="G6" i="17"/>
  <c r="BC6" i="17"/>
  <c r="F6" i="17"/>
  <c r="AM6" i="17"/>
  <c r="C6" i="17"/>
  <c r="D6" i="17"/>
  <c r="E6" i="17"/>
  <c r="F9" i="17"/>
  <c r="E9" i="17"/>
  <c r="K9" i="17"/>
  <c r="AM9" i="17"/>
  <c r="G9" i="17"/>
  <c r="I9" i="17"/>
  <c r="A9" i="17"/>
  <c r="H9" i="17"/>
  <c r="C9" i="17"/>
  <c r="D9" i="17"/>
  <c r="AL9" i="17"/>
  <c r="J9" i="17"/>
  <c r="AD9" i="17"/>
  <c r="L9" i="17"/>
  <c r="AX9" i="17"/>
  <c r="BC9" i="17"/>
  <c r="AK9" i="17"/>
  <c r="AJ9" i="17" s="1"/>
  <c r="AO4" i="17"/>
  <c r="AP4" i="17"/>
  <c r="AP3" i="17"/>
  <c r="L17" i="31"/>
  <c r="AN5" i="17" s="1"/>
  <c r="N17" i="31"/>
  <c r="AO5" i="17" s="1"/>
  <c r="L16" i="31"/>
  <c r="L14" i="31"/>
  <c r="AN2" i="17" s="1"/>
  <c r="N14" i="31"/>
  <c r="AO2" i="17" s="1"/>
  <c r="L15" i="31"/>
  <c r="N15" i="31"/>
  <c r="AP2" i="17"/>
  <c r="J5" i="17" l="1"/>
  <c r="E5" i="17"/>
  <c r="D5" i="17"/>
  <c r="AM5" i="17"/>
  <c r="BC5" i="17"/>
  <c r="F5" i="17"/>
  <c r="AX5" i="17"/>
  <c r="K5" i="17"/>
  <c r="AK5" i="17"/>
  <c r="AJ5" i="17" s="1"/>
  <c r="I5" i="17"/>
  <c r="A5" i="17"/>
  <c r="G5" i="17"/>
  <c r="AL5" i="17"/>
  <c r="AD5" i="17"/>
  <c r="L5" i="17"/>
  <c r="H5" i="17"/>
  <c r="C5" i="17"/>
  <c r="BC2" i="17"/>
  <c r="H2" i="17"/>
  <c r="AL2" i="17"/>
  <c r="I2" i="17"/>
  <c r="E2" i="17"/>
  <c r="AK2" i="17"/>
  <c r="AJ2" i="17" s="1"/>
  <c r="L2" i="17"/>
  <c r="D2" i="17"/>
  <c r="AM2" i="17"/>
  <c r="C2" i="17"/>
  <c r="J2" i="17"/>
  <c r="A2" i="17"/>
  <c r="AX2" i="17"/>
  <c r="G2" i="17"/>
  <c r="F2" i="17"/>
  <c r="K2" i="17"/>
  <c r="AD2" i="17"/>
  <c r="AN4" i="17"/>
  <c r="AN3" i="17"/>
  <c r="AO3" i="17"/>
  <c r="AY2" i="20"/>
  <c r="AT2" i="20"/>
  <c r="AS2" i="20"/>
  <c r="AR2" i="20"/>
  <c r="AQ2" i="20"/>
  <c r="AP2" i="20"/>
  <c r="AO2" i="20"/>
  <c r="AN2" i="20"/>
  <c r="C2" i="20" s="1"/>
  <c r="AD2" i="20" l="1"/>
  <c r="AM3" i="17"/>
  <c r="L3" i="17"/>
  <c r="H3" i="17"/>
  <c r="D3" i="17"/>
  <c r="BC3" i="17"/>
  <c r="J3" i="17"/>
  <c r="A3" i="17"/>
  <c r="AL3" i="17"/>
  <c r="K3" i="17"/>
  <c r="G3" i="17"/>
  <c r="C3" i="17"/>
  <c r="AK3" i="17"/>
  <c r="AJ3" i="17" s="1"/>
  <c r="F3" i="17"/>
  <c r="AX3" i="17"/>
  <c r="AD3" i="17"/>
  <c r="I3" i="17"/>
  <c r="E3" i="17"/>
  <c r="AL4" i="17"/>
  <c r="K4" i="17"/>
  <c r="G4" i="17"/>
  <c r="C4" i="17"/>
  <c r="AK4" i="17"/>
  <c r="AJ4" i="17" s="1"/>
  <c r="AX4" i="17"/>
  <c r="I4" i="17"/>
  <c r="BC4" i="17"/>
  <c r="J4" i="17"/>
  <c r="F4" i="17"/>
  <c r="A4" i="17"/>
  <c r="AD4" i="17"/>
  <c r="E4" i="17"/>
  <c r="AM4" i="17"/>
  <c r="L4" i="17"/>
  <c r="H4" i="17"/>
  <c r="D4" i="17"/>
  <c r="AM2" i="20"/>
  <c r="A2" i="20"/>
  <c r="I2" i="20"/>
  <c r="BC2" i="20"/>
  <c r="J2" i="20"/>
  <c r="E2" i="20"/>
  <c r="F2" i="20"/>
  <c r="AK2" i="20"/>
  <c r="AJ2" i="20" s="1"/>
  <c r="AX2" i="20"/>
  <c r="G2" i="20"/>
  <c r="K2" i="20"/>
  <c r="AL2" i="20"/>
  <c r="D2" i="20"/>
  <c r="H2" i="20"/>
  <c r="L2" i="20"/>
</calcChain>
</file>

<file path=xl/comments1.xml><?xml version="1.0" encoding="utf-8"?>
<comments xmlns="http://schemas.openxmlformats.org/spreadsheetml/2006/main">
  <authors>
    <author>田村　佳子</author>
    <author>Windows ユーザー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10:一般
20:ガイド
30:直ＭＳ-web
31:直ＭＳ-メール
40:通常個別パンフ
41:FAX個別パンフ
42:web添付個別パンフ
43:冊子個別パンフ
44:他・紙媒体
50:ＡＤ経由
60:特別処理企業
90:学内受講
99:その他</t>
        </r>
      </text>
    </comment>
    <comment ref="BG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0.一般
3.覚書
4.特別</t>
        </r>
      </text>
    </comment>
  </commentList>
</comments>
</file>

<file path=xl/comments2.xml><?xml version="1.0" encoding="utf-8"?>
<comments xmlns="http://schemas.openxmlformats.org/spreadsheetml/2006/main">
  <authors>
    <author>田村　佳子</author>
    <author>Windows ユーザー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10:一般
20:ガイド
30:直ＭＳ-web
31:直ＭＳ-メール
40:通常個別パンフ
41:FAX個別パンフ
42:web添付個別パンフ
43:冊子個別パンフ
44:他・紙媒体
50:ＡＤ経由
60:特別処理企業
90:学内受講
99:その他</t>
        </r>
      </text>
    </comment>
    <comment ref="BG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0.一般
3.覚書
4.特別</t>
        </r>
      </text>
    </comment>
  </commentList>
</comments>
</file>

<file path=xl/sharedStrings.xml><?xml version="1.0" encoding="utf-8"?>
<sst xmlns="http://schemas.openxmlformats.org/spreadsheetml/2006/main" count="495" uniqueCount="236">
  <si>
    <t>〒</t>
  </si>
  <si>
    <t>[開催地]</t>
  </si>
  <si>
    <t>日程</t>
  </si>
  <si>
    <t>年齢</t>
  </si>
  <si>
    <t>様</t>
    <rPh sb="0" eb="1">
      <t>サマ</t>
    </rPh>
    <phoneticPr fontId="25"/>
  </si>
  <si>
    <t>(3)</t>
    <phoneticPr fontId="25"/>
  </si>
  <si>
    <t>(4)</t>
    <phoneticPr fontId="25"/>
  </si>
  <si>
    <t>(5)</t>
    <phoneticPr fontId="25"/>
  </si>
  <si>
    <t>(6)</t>
    <phoneticPr fontId="25"/>
  </si>
  <si>
    <t>(7)</t>
    <phoneticPr fontId="25"/>
  </si>
  <si>
    <t>(9)</t>
    <phoneticPr fontId="25"/>
  </si>
  <si>
    <t>業種</t>
    <rPh sb="0" eb="2">
      <t>ギョウシュ</t>
    </rPh>
    <phoneticPr fontId="25"/>
  </si>
  <si>
    <t>従業員数</t>
    <rPh sb="0" eb="3">
      <t>ジュウギョウイン</t>
    </rPh>
    <rPh sb="3" eb="4">
      <t>スウ</t>
    </rPh>
    <phoneticPr fontId="25"/>
  </si>
  <si>
    <t>氏名</t>
    <rPh sb="0" eb="2">
      <t>シメイ</t>
    </rPh>
    <phoneticPr fontId="25"/>
  </si>
  <si>
    <t>（フリガナ）</t>
    <phoneticPr fontId="25"/>
  </si>
  <si>
    <t>所在地</t>
    <phoneticPr fontId="25"/>
  </si>
  <si>
    <t>ご参加者　所属</t>
    <phoneticPr fontId="25"/>
  </si>
  <si>
    <t>(2)</t>
    <phoneticPr fontId="25"/>
  </si>
  <si>
    <t>性別</t>
    <rPh sb="0" eb="2">
      <t>セイベツ</t>
    </rPh>
    <phoneticPr fontId="25"/>
  </si>
  <si>
    <t>所属・役職</t>
    <rPh sb="0" eb="2">
      <t>ショゾク</t>
    </rPh>
    <rPh sb="3" eb="5">
      <t>ヤクショク</t>
    </rPh>
    <phoneticPr fontId="25"/>
  </si>
  <si>
    <t>企業･団体名</t>
    <rPh sb="0" eb="2">
      <t>キギョウ</t>
    </rPh>
    <rPh sb="3" eb="5">
      <t>ダンタイ</t>
    </rPh>
    <rPh sb="5" eb="6">
      <t>メイ</t>
    </rPh>
    <phoneticPr fontId="25"/>
  </si>
  <si>
    <t>(8)</t>
    <phoneticPr fontId="25"/>
  </si>
  <si>
    <t>(10)</t>
    <phoneticPr fontId="25"/>
  </si>
  <si>
    <t>結合</t>
    <rPh sb="0" eb="2">
      <t>ケツゴウ</t>
    </rPh>
    <phoneticPr fontId="25"/>
  </si>
  <si>
    <t>TEL</t>
    <phoneticPr fontId="25"/>
  </si>
  <si>
    <t>FAX</t>
    <phoneticPr fontId="25"/>
  </si>
  <si>
    <t>［講座コード］</t>
    <phoneticPr fontId="25"/>
  </si>
  <si>
    <t xml:space="preserve">E-mail </t>
    <phoneticPr fontId="25"/>
  </si>
  <si>
    <t>お申込日：</t>
    <rPh sb="1" eb="3">
      <t>モウシコミ</t>
    </rPh>
    <rPh sb="3" eb="4">
      <t>ビ</t>
    </rPh>
    <phoneticPr fontId="25"/>
  </si>
  <si>
    <t>一括申込制度</t>
    <rPh sb="0" eb="2">
      <t>イッカツ</t>
    </rPh>
    <rPh sb="2" eb="4">
      <t>モウシコミ</t>
    </rPh>
    <rPh sb="4" eb="6">
      <t>セイド</t>
    </rPh>
    <phoneticPr fontId="25"/>
  </si>
  <si>
    <t>リストから
選択↓</t>
    <rPh sb="6" eb="8">
      <t>センタク</t>
    </rPh>
    <phoneticPr fontId="25"/>
  </si>
  <si>
    <t>ID</t>
  </si>
  <si>
    <t>申込ルート</t>
    <rPh sb="0" eb="2">
      <t>モウシコミ</t>
    </rPh>
    <phoneticPr fontId="9"/>
  </si>
  <si>
    <t>法人名</t>
  </si>
  <si>
    <t>*法人名カナ</t>
    <phoneticPr fontId="25"/>
  </si>
  <si>
    <t>*業種</t>
    <phoneticPr fontId="25"/>
  </si>
  <si>
    <t>*従業員数</t>
    <phoneticPr fontId="25"/>
  </si>
  <si>
    <t>所属・役職</t>
    <rPh sb="3" eb="5">
      <t>ヤクショク</t>
    </rPh>
    <phoneticPr fontId="9"/>
  </si>
  <si>
    <t>申込責任者氏名</t>
    <rPh sb="0" eb="2">
      <t>モウシコミ</t>
    </rPh>
    <rPh sb="2" eb="5">
      <t>セキニンシャ</t>
    </rPh>
    <phoneticPr fontId="9"/>
  </si>
  <si>
    <t>申込責任者氏名カナ</t>
    <rPh sb="0" eb="2">
      <t>モウシコミ</t>
    </rPh>
    <rPh sb="2" eb="5">
      <t>セキニンシャ</t>
    </rPh>
    <phoneticPr fontId="9"/>
  </si>
  <si>
    <t>E-Mail</t>
  </si>
  <si>
    <t>TEL</t>
  </si>
  <si>
    <t>FAX</t>
  </si>
  <si>
    <t>*所在地（送付先住所）〒</t>
    <phoneticPr fontId="25"/>
  </si>
  <si>
    <t>*所在地（送付先住所）都道府県</t>
    <rPh sb="11" eb="15">
      <t>トドウフケン</t>
    </rPh>
    <phoneticPr fontId="9"/>
  </si>
  <si>
    <t>*所在地（送付先住所）住所１</t>
    <rPh sb="11" eb="13">
      <t>ジュウショ</t>
    </rPh>
    <phoneticPr fontId="9"/>
  </si>
  <si>
    <t>*所在地（送付先住所）住所２</t>
    <rPh sb="11" eb="13">
      <t>ジュウショ</t>
    </rPh>
    <phoneticPr fontId="9"/>
  </si>
  <si>
    <t>*所在地（送付先住所）住所３</t>
    <rPh sb="11" eb="13">
      <t>ジュウショ</t>
    </rPh>
    <phoneticPr fontId="9"/>
  </si>
  <si>
    <t>（参加票送付先用）企業名</t>
    <rPh sb="1" eb="3">
      <t>サンカ</t>
    </rPh>
    <rPh sb="3" eb="4">
      <t>ヒョウ</t>
    </rPh>
    <rPh sb="4" eb="6">
      <t>ソウフ</t>
    </rPh>
    <rPh sb="6" eb="7">
      <t>サキ</t>
    </rPh>
    <rPh sb="7" eb="8">
      <t>ヨウ</t>
    </rPh>
    <rPh sb="9" eb="11">
      <t>キギョウ</t>
    </rPh>
    <rPh sb="11" eb="12">
      <t>メイ</t>
    </rPh>
    <phoneticPr fontId="9"/>
  </si>
  <si>
    <t>（参加票送付先用）事業所名</t>
    <rPh sb="1" eb="3">
      <t>サンカ</t>
    </rPh>
    <rPh sb="3" eb="4">
      <t>ヒョウ</t>
    </rPh>
    <rPh sb="4" eb="6">
      <t>ソウフ</t>
    </rPh>
    <rPh sb="6" eb="7">
      <t>サキ</t>
    </rPh>
    <rPh sb="7" eb="8">
      <t>ヨウ</t>
    </rPh>
    <rPh sb="9" eb="12">
      <t>ジギョウショ</t>
    </rPh>
    <rPh sb="12" eb="13">
      <t>メイ</t>
    </rPh>
    <phoneticPr fontId="9"/>
  </si>
  <si>
    <t>（参加票送付先用）所属・役職</t>
    <rPh sb="1" eb="3">
      <t>サンカ</t>
    </rPh>
    <rPh sb="3" eb="4">
      <t>ヒョウ</t>
    </rPh>
    <rPh sb="4" eb="6">
      <t>ソウフ</t>
    </rPh>
    <rPh sb="6" eb="7">
      <t>サキ</t>
    </rPh>
    <rPh sb="7" eb="8">
      <t>ヨウ</t>
    </rPh>
    <rPh sb="9" eb="11">
      <t>ショゾク</t>
    </rPh>
    <rPh sb="12" eb="14">
      <t>ヤクショク</t>
    </rPh>
    <phoneticPr fontId="9"/>
  </si>
  <si>
    <t>（参加票送付先用）申込責任者</t>
    <rPh sb="1" eb="3">
      <t>サンカ</t>
    </rPh>
    <rPh sb="3" eb="4">
      <t>ヒョウ</t>
    </rPh>
    <rPh sb="4" eb="6">
      <t>ソウフ</t>
    </rPh>
    <rPh sb="6" eb="7">
      <t>サキ</t>
    </rPh>
    <rPh sb="7" eb="8">
      <t>ヨウ</t>
    </rPh>
    <rPh sb="9" eb="11">
      <t>モウシコミ</t>
    </rPh>
    <rPh sb="11" eb="14">
      <t>セキニンシャ</t>
    </rPh>
    <phoneticPr fontId="9"/>
  </si>
  <si>
    <t>（参加票送付先用）〒</t>
    <rPh sb="1" eb="3">
      <t>サンカ</t>
    </rPh>
    <rPh sb="3" eb="4">
      <t>ヒョウ</t>
    </rPh>
    <rPh sb="4" eb="6">
      <t>ソウフ</t>
    </rPh>
    <rPh sb="6" eb="7">
      <t>サキ</t>
    </rPh>
    <rPh sb="7" eb="8">
      <t>ヨウ</t>
    </rPh>
    <phoneticPr fontId="9"/>
  </si>
  <si>
    <t>（参加票送付先用）都道府県</t>
    <rPh sb="1" eb="3">
      <t>サンカ</t>
    </rPh>
    <rPh sb="3" eb="4">
      <t>ヒョウ</t>
    </rPh>
    <rPh sb="4" eb="6">
      <t>ソウフ</t>
    </rPh>
    <rPh sb="6" eb="7">
      <t>サキ</t>
    </rPh>
    <rPh sb="7" eb="8">
      <t>ヨウ</t>
    </rPh>
    <rPh sb="9" eb="13">
      <t>トドウフケン</t>
    </rPh>
    <phoneticPr fontId="9"/>
  </si>
  <si>
    <t>（参加票送付先用）住所１</t>
    <rPh sb="1" eb="3">
      <t>サンカ</t>
    </rPh>
    <rPh sb="3" eb="4">
      <t>ヒョウ</t>
    </rPh>
    <rPh sb="4" eb="6">
      <t>ソウフ</t>
    </rPh>
    <rPh sb="6" eb="7">
      <t>サキ</t>
    </rPh>
    <rPh sb="7" eb="8">
      <t>ヨウ</t>
    </rPh>
    <rPh sb="9" eb="11">
      <t>ジュウショ</t>
    </rPh>
    <phoneticPr fontId="9"/>
  </si>
  <si>
    <t>（参加票送付先用）住所２</t>
    <rPh sb="1" eb="3">
      <t>サンカ</t>
    </rPh>
    <rPh sb="3" eb="4">
      <t>ヒョウ</t>
    </rPh>
    <rPh sb="4" eb="6">
      <t>ソウフ</t>
    </rPh>
    <rPh sb="6" eb="7">
      <t>サキ</t>
    </rPh>
    <rPh sb="7" eb="8">
      <t>ヨウ</t>
    </rPh>
    <rPh sb="9" eb="11">
      <t>ジュウショ</t>
    </rPh>
    <phoneticPr fontId="9"/>
  </si>
  <si>
    <t>（参加票送付先用）住所３</t>
    <rPh sb="1" eb="3">
      <t>サンカ</t>
    </rPh>
    <rPh sb="3" eb="4">
      <t>ヒョウ</t>
    </rPh>
    <rPh sb="4" eb="6">
      <t>ソウフ</t>
    </rPh>
    <rPh sb="6" eb="7">
      <t>サキ</t>
    </rPh>
    <rPh sb="7" eb="8">
      <t>ヨウ</t>
    </rPh>
    <rPh sb="9" eb="11">
      <t>ジュウショ</t>
    </rPh>
    <phoneticPr fontId="9"/>
  </si>
  <si>
    <t>（参加票送付先用）電話番号</t>
  </si>
  <si>
    <t>*請求書の形態</t>
    <phoneticPr fontId="25"/>
  </si>
  <si>
    <t>*申込区分</t>
    <phoneticPr fontId="25"/>
  </si>
  <si>
    <t>通信欄</t>
  </si>
  <si>
    <t>受講証明書発行希望</t>
    <rPh sb="0" eb="2">
      <t>ジュコウ</t>
    </rPh>
    <rPh sb="2" eb="4">
      <t>ショウメイ</t>
    </rPh>
    <rPh sb="4" eb="5">
      <t>ショ</t>
    </rPh>
    <rPh sb="5" eb="7">
      <t>ハッコウ</t>
    </rPh>
    <rPh sb="7" eb="9">
      <t>キボウ</t>
    </rPh>
    <phoneticPr fontId="9"/>
  </si>
  <si>
    <t>領収証発行希望</t>
    <rPh sb="0" eb="3">
      <t>リョウシュウショウ</t>
    </rPh>
    <rPh sb="3" eb="5">
      <t>ハッコウ</t>
    </rPh>
    <rPh sb="5" eb="7">
      <t>キボウ</t>
    </rPh>
    <phoneticPr fontId="9"/>
  </si>
  <si>
    <t>開催部課コード</t>
    <rPh sb="0" eb="2">
      <t>カイサイ</t>
    </rPh>
    <rPh sb="2" eb="4">
      <t>ブカ</t>
    </rPh>
    <phoneticPr fontId="9"/>
  </si>
  <si>
    <t>講座コード</t>
    <rPh sb="0" eb="2">
      <t>コウザ</t>
    </rPh>
    <phoneticPr fontId="9"/>
  </si>
  <si>
    <t>開催回</t>
    <rPh sb="0" eb="2">
      <t>カイサイ</t>
    </rPh>
    <rPh sb="2" eb="3">
      <t>カイ</t>
    </rPh>
    <phoneticPr fontId="9"/>
  </si>
  <si>
    <t>開催回枝番</t>
    <rPh sb="0" eb="2">
      <t>カイサイ</t>
    </rPh>
    <rPh sb="2" eb="3">
      <t>カイ</t>
    </rPh>
    <rPh sb="3" eb="4">
      <t>エダ</t>
    </rPh>
    <rPh sb="4" eb="5">
      <t>バン</t>
    </rPh>
    <phoneticPr fontId="9"/>
  </si>
  <si>
    <t>*コース名</t>
    <phoneticPr fontId="25"/>
  </si>
  <si>
    <t>*日程</t>
    <phoneticPr fontId="25"/>
  </si>
  <si>
    <t>*開催場所</t>
    <phoneticPr fontId="25"/>
  </si>
  <si>
    <t>所属企業名</t>
    <rPh sb="2" eb="4">
      <t>キギョウ</t>
    </rPh>
    <rPh sb="4" eb="5">
      <t>メイ</t>
    </rPh>
    <phoneticPr fontId="9"/>
  </si>
  <si>
    <t>所属</t>
  </si>
  <si>
    <t>参加者氏名</t>
    <rPh sb="0" eb="3">
      <t>サンカシャ</t>
    </rPh>
    <phoneticPr fontId="9"/>
  </si>
  <si>
    <t>参加者氏名カナ</t>
    <rPh sb="0" eb="3">
      <t>サンカシャ</t>
    </rPh>
    <phoneticPr fontId="9"/>
  </si>
  <si>
    <t>性別</t>
  </si>
  <si>
    <t>参加票発行指定日</t>
    <rPh sb="0" eb="2">
      <t>サンカ</t>
    </rPh>
    <rPh sb="2" eb="3">
      <t>ヒョウ</t>
    </rPh>
    <rPh sb="3" eb="5">
      <t>ハッコウ</t>
    </rPh>
    <rPh sb="5" eb="8">
      <t>シテイビ</t>
    </rPh>
    <phoneticPr fontId="9"/>
  </si>
  <si>
    <t>請求書発行指定日</t>
    <rPh sb="0" eb="3">
      <t>セイキュウショ</t>
    </rPh>
    <rPh sb="3" eb="5">
      <t>ハッコウ</t>
    </rPh>
    <rPh sb="5" eb="8">
      <t>シテイビ</t>
    </rPh>
    <phoneticPr fontId="9"/>
  </si>
  <si>
    <t>参加者メモ</t>
    <rPh sb="0" eb="3">
      <t>サンカシャ</t>
    </rPh>
    <phoneticPr fontId="9"/>
  </si>
  <si>
    <t>申込日時</t>
    <rPh sb="3" eb="4">
      <t>ジ</t>
    </rPh>
    <phoneticPr fontId="9"/>
  </si>
  <si>
    <t>東京</t>
  </si>
  <si>
    <t>セミナー名</t>
  </si>
  <si>
    <t>開始日</t>
    <rPh sb="0" eb="3">
      <t>カイシビ</t>
    </rPh>
    <phoneticPr fontId="25"/>
  </si>
  <si>
    <t>開催一覧から
ガイド№を入力↓</t>
    <rPh sb="0" eb="2">
      <t>カイサイ</t>
    </rPh>
    <rPh sb="2" eb="4">
      <t>イチラン</t>
    </rPh>
    <rPh sb="12" eb="14">
      <t>ニュウリョク</t>
    </rPh>
    <phoneticPr fontId="25"/>
  </si>
  <si>
    <t>mmddを4桁
文字列で
入力
（ex.0704）↓</t>
    <rPh sb="6" eb="7">
      <t>ケタ</t>
    </rPh>
    <rPh sb="8" eb="11">
      <t>モジレツ</t>
    </rPh>
    <rPh sb="13" eb="15">
      <t>ニュウリョク</t>
    </rPh>
    <phoneticPr fontId="25"/>
  </si>
  <si>
    <t>ｶﾞｲﾄﾞ№</t>
    <phoneticPr fontId="25"/>
  </si>
  <si>
    <t>seminar@hj.sanno.ac.jp</t>
    <phoneticPr fontId="25"/>
  </si>
  <si>
    <t>通信欄</t>
    <rPh sb="0" eb="3">
      <t>ツウシンラン</t>
    </rPh>
    <phoneticPr fontId="25"/>
  </si>
  <si>
    <t>(1)</t>
    <phoneticPr fontId="25"/>
  </si>
  <si>
    <t>(フリガナ）</t>
    <phoneticPr fontId="25"/>
  </si>
  <si>
    <t>フリガナ</t>
    <phoneticPr fontId="25"/>
  </si>
  <si>
    <t>業種</t>
    <rPh sb="0" eb="2">
      <t>ギョウシュ</t>
    </rPh>
    <phoneticPr fontId="25"/>
  </si>
  <si>
    <t>ご参加者氏名</t>
    <phoneticPr fontId="25"/>
  </si>
  <si>
    <t>例</t>
    <rPh sb="0" eb="1">
      <t>レイ</t>
    </rPh>
    <phoneticPr fontId="25"/>
  </si>
  <si>
    <t>男</t>
    <rPh sb="0" eb="1">
      <t>オトコ</t>
    </rPh>
    <phoneticPr fontId="25"/>
  </si>
  <si>
    <t>教育・研究</t>
    <rPh sb="0" eb="2">
      <t>キョウイク</t>
    </rPh>
    <rPh sb="3" eb="5">
      <t>ケンキュウ</t>
    </rPh>
    <phoneticPr fontId="25"/>
  </si>
  <si>
    <t>株式会社　産能マネジメント</t>
    <rPh sb="0" eb="4">
      <t>カブシキガイシャ</t>
    </rPh>
    <rPh sb="5" eb="7">
      <t>サンノウ</t>
    </rPh>
    <phoneticPr fontId="25"/>
  </si>
  <si>
    <t>営業部</t>
    <rPh sb="0" eb="2">
      <t>エイギョウ</t>
    </rPh>
    <rPh sb="2" eb="3">
      <t>ブ</t>
    </rPh>
    <phoneticPr fontId="25"/>
  </si>
  <si>
    <t>男</t>
  </si>
  <si>
    <t>人事部</t>
    <rPh sb="0" eb="2">
      <t>ジンジ</t>
    </rPh>
    <rPh sb="2" eb="3">
      <t>ブ</t>
    </rPh>
    <phoneticPr fontId="25"/>
  </si>
  <si>
    <t>結合key</t>
    <rPh sb="0" eb="2">
      <t>ケツゴウ</t>
    </rPh>
    <phoneticPr fontId="32"/>
  </si>
  <si>
    <t>講座コード</t>
    <phoneticPr fontId="32"/>
  </si>
  <si>
    <t>開催地</t>
    <rPh sb="0" eb="3">
      <t>カイサイチ</t>
    </rPh>
    <phoneticPr fontId="25"/>
  </si>
  <si>
    <r>
      <t>産能</t>
    </r>
    <r>
      <rPr>
        <sz val="11"/>
        <color rgb="FFFF0000"/>
        <rFont val="Meiryo UI"/>
        <family val="3"/>
        <charset val="128"/>
      </rPr>
      <t>■</t>
    </r>
    <r>
      <rPr>
        <sz val="11"/>
        <color theme="0" tint="-0.499984740745262"/>
        <rFont val="Meiryo UI"/>
        <family val="3"/>
        <charset val="128"/>
      </rPr>
      <t>太郎</t>
    </r>
    <rPh sb="0" eb="2">
      <t>サンノウ</t>
    </rPh>
    <rPh sb="3" eb="5">
      <t>タロウ</t>
    </rPh>
    <phoneticPr fontId="25"/>
  </si>
  <si>
    <r>
      <t>サンノウ</t>
    </r>
    <r>
      <rPr>
        <sz val="9"/>
        <color rgb="FFFF0000"/>
        <rFont val="Meiryo UI"/>
        <family val="3"/>
        <charset val="128"/>
      </rPr>
      <t>■</t>
    </r>
    <r>
      <rPr>
        <sz val="9"/>
        <color theme="0" tint="-0.499984740745262"/>
        <rFont val="Meiryo UI"/>
        <family val="3"/>
        <charset val="128"/>
      </rPr>
      <t>タロウ</t>
    </r>
    <phoneticPr fontId="25"/>
  </si>
  <si>
    <r>
      <t>サンノウ</t>
    </r>
    <r>
      <rPr>
        <sz val="9"/>
        <color rgb="FFFF0000"/>
        <rFont val="Meiryo UI"/>
        <family val="3"/>
        <charset val="128"/>
      </rPr>
      <t>■</t>
    </r>
    <r>
      <rPr>
        <sz val="9"/>
        <color theme="0" tint="-0.499984740745262"/>
        <rFont val="Meiryo UI"/>
        <family val="3"/>
        <charset val="128"/>
      </rPr>
      <t>タロウ</t>
    </r>
    <phoneticPr fontId="25"/>
  </si>
  <si>
    <t>橙色のセルに該当情報を入力↓水色のセルにセミナー情報が表示されます</t>
    <rPh sb="0" eb="2">
      <t>ダイダイイロ</t>
    </rPh>
    <rPh sb="6" eb="8">
      <t>ガイトウ</t>
    </rPh>
    <rPh sb="8" eb="10">
      <t>ジョウホウ</t>
    </rPh>
    <rPh sb="11" eb="13">
      <t>ニュウリョク</t>
    </rPh>
    <rPh sb="14" eb="16">
      <t>ミズイロ</t>
    </rPh>
    <rPh sb="24" eb="26">
      <t>ジョウホウ</t>
    </rPh>
    <rPh sb="27" eb="29">
      <t>ヒョウジ</t>
    </rPh>
    <phoneticPr fontId="25"/>
  </si>
  <si>
    <t>名称</t>
    <rPh sb="0" eb="2">
      <t>メイショウ</t>
    </rPh>
    <phoneticPr fontId="25"/>
  </si>
  <si>
    <t>日程</t>
    <rPh sb="0" eb="2">
      <t>ニッテイ</t>
    </rPh>
    <phoneticPr fontId="25"/>
  </si>
  <si>
    <t>コード</t>
    <phoneticPr fontId="25"/>
  </si>
  <si>
    <t>申込受付完了後</t>
    <rPh sb="0" eb="2">
      <t>モウシコ</t>
    </rPh>
    <rPh sb="2" eb="4">
      <t>ウケツケ</t>
    </rPh>
    <rPh sb="4" eb="6">
      <t>カンリョウ</t>
    </rPh>
    <rPh sb="6" eb="7">
      <t>ゴ</t>
    </rPh>
    <phoneticPr fontId="25"/>
  </si>
  <si>
    <t>◆請求書発行指定</t>
    <rPh sb="1" eb="4">
      <t>セイキュウショ</t>
    </rPh>
    <rPh sb="4" eb="6">
      <t>ハッコウ</t>
    </rPh>
    <rPh sb="6" eb="8">
      <t>シテイ</t>
    </rPh>
    <phoneticPr fontId="25"/>
  </si>
  <si>
    <t>開催10日前まで</t>
    <rPh sb="0" eb="2">
      <t>カイサイ</t>
    </rPh>
    <rPh sb="4" eb="5">
      <t>ヒ</t>
    </rPh>
    <rPh sb="5" eb="6">
      <t>マエ</t>
    </rPh>
    <phoneticPr fontId="25"/>
  </si>
  <si>
    <t>◆お振込み予定日</t>
    <rPh sb="2" eb="4">
      <t>フリコ</t>
    </rPh>
    <rPh sb="5" eb="8">
      <t>ヨテイビ</t>
    </rPh>
    <phoneticPr fontId="25"/>
  </si>
  <si>
    <t>申込責任者（ご請求書送付先）</t>
    <rPh sb="0" eb="2">
      <t>モウシコミ</t>
    </rPh>
    <rPh sb="2" eb="5">
      <t>セキニンシャ</t>
    </rPh>
    <rPh sb="7" eb="10">
      <t>セイキュウショ</t>
    </rPh>
    <rPh sb="10" eb="13">
      <t>ソウフサキ</t>
    </rPh>
    <phoneticPr fontId="25"/>
  </si>
  <si>
    <t>0120-113644</t>
    <phoneticPr fontId="25"/>
  </si>
  <si>
    <t>セミナー名</t>
    <rPh sb="4" eb="5">
      <t>メイ</t>
    </rPh>
    <phoneticPr fontId="25"/>
  </si>
  <si>
    <t>業種</t>
    <rPh sb="0" eb="2">
      <t>ギョウシュ</t>
    </rPh>
    <phoneticPr fontId="25"/>
  </si>
  <si>
    <t>●開催月第一営業日</t>
    <rPh sb="1" eb="3">
      <t>カイサイ</t>
    </rPh>
    <rPh sb="3" eb="4">
      <t>ツキ</t>
    </rPh>
    <rPh sb="4" eb="6">
      <t>ダイイチ</t>
    </rPh>
    <rPh sb="6" eb="9">
      <t>エイギョウビ</t>
    </rPh>
    <phoneticPr fontId="25"/>
  </si>
  <si>
    <t>●開催終了日</t>
    <rPh sb="1" eb="3">
      <t>カイサイ</t>
    </rPh>
    <rPh sb="3" eb="5">
      <t>シュウリョウ</t>
    </rPh>
    <rPh sb="5" eb="6">
      <t>ヒ</t>
    </rPh>
    <phoneticPr fontId="25"/>
  </si>
  <si>
    <t>●開催月末〆翌月初発送</t>
    <rPh sb="1" eb="3">
      <t>カイサイ</t>
    </rPh>
    <rPh sb="3" eb="5">
      <t>ゲツマツ</t>
    </rPh>
    <rPh sb="6" eb="7">
      <t>ヨク</t>
    </rPh>
    <rPh sb="7" eb="9">
      <t>ゲッショ</t>
    </rPh>
    <rPh sb="9" eb="11">
      <t>ハッソウ</t>
    </rPh>
    <phoneticPr fontId="25"/>
  </si>
  <si>
    <t>●その他（通信欄にご記入ください）</t>
    <rPh sb="3" eb="4">
      <t>タ</t>
    </rPh>
    <rPh sb="5" eb="8">
      <t>ツウシンラン</t>
    </rPh>
    <rPh sb="10" eb="12">
      <t>キニュウ</t>
    </rPh>
    <phoneticPr fontId="25"/>
  </si>
  <si>
    <t>●開催10日前以降（お振込予定日を通信欄にご記入ください）</t>
    <rPh sb="1" eb="3">
      <t>カイサイ</t>
    </rPh>
    <rPh sb="5" eb="9">
      <t>ニチマエイコウ</t>
    </rPh>
    <rPh sb="11" eb="13">
      <t>フリコミ</t>
    </rPh>
    <rPh sb="13" eb="16">
      <t>ヨテイビ</t>
    </rPh>
    <rPh sb="17" eb="20">
      <t>ツウシンラン</t>
    </rPh>
    <rPh sb="22" eb="24">
      <t>キニュウ</t>
    </rPh>
    <phoneticPr fontId="25"/>
  </si>
  <si>
    <t>sanno_taro@hj.sanno.ac.jp</t>
    <phoneticPr fontId="25"/>
  </si>
  <si>
    <t>ご参加者　企業名</t>
    <rPh sb="1" eb="4">
      <t>サンカシャ</t>
    </rPh>
    <rPh sb="5" eb="8">
      <t>キギョウメイ</t>
    </rPh>
    <phoneticPr fontId="25"/>
  </si>
  <si>
    <t>参加票配信メール要</t>
    <rPh sb="0" eb="2">
      <t>サンカ</t>
    </rPh>
    <rPh sb="2" eb="3">
      <t>ヒョウ</t>
    </rPh>
    <rPh sb="3" eb="5">
      <t>ハイシン</t>
    </rPh>
    <rPh sb="8" eb="9">
      <t>ヨウ</t>
    </rPh>
    <phoneticPr fontId="25"/>
  </si>
  <si>
    <t>参加票通信欄</t>
    <rPh sb="0" eb="2">
      <t>サンカ</t>
    </rPh>
    <rPh sb="2" eb="3">
      <t>ヒョウ</t>
    </rPh>
    <rPh sb="3" eb="5">
      <t>ツウシン</t>
    </rPh>
    <rPh sb="5" eb="6">
      <t>ラン</t>
    </rPh>
    <phoneticPr fontId="25"/>
  </si>
  <si>
    <t>座席確保メール通信欄</t>
    <rPh sb="0" eb="2">
      <t>ザセキ</t>
    </rPh>
    <rPh sb="2" eb="4">
      <t>カクホ</t>
    </rPh>
    <rPh sb="7" eb="10">
      <t>ツウシンラン</t>
    </rPh>
    <phoneticPr fontId="25"/>
  </si>
  <si>
    <t>（参加者）〒</t>
    <rPh sb="1" eb="4">
      <t>サンカシャ</t>
    </rPh>
    <phoneticPr fontId="25"/>
  </si>
  <si>
    <t>（参加者）E-Mail</t>
  </si>
  <si>
    <t>参加票配信</t>
    <rPh sb="0" eb="2">
      <t>サンカ</t>
    </rPh>
    <rPh sb="2" eb="3">
      <t>ヒョウ</t>
    </rPh>
    <rPh sb="3" eb="5">
      <t>ハイシン</t>
    </rPh>
    <phoneticPr fontId="25"/>
  </si>
  <si>
    <t>（参加者）住所</t>
    <rPh sb="1" eb="4">
      <t>サンカシャ</t>
    </rPh>
    <rPh sb="5" eb="7">
      <t>ジュウショ</t>
    </rPh>
    <phoneticPr fontId="25"/>
  </si>
  <si>
    <t>様</t>
    <rPh sb="0" eb="1">
      <t>サマ</t>
    </rPh>
    <phoneticPr fontId="25"/>
  </si>
  <si>
    <t>真根　次郎</t>
    <rPh sb="0" eb="2">
      <t>マコトネ</t>
    </rPh>
    <rPh sb="3" eb="5">
      <t>ジロウ</t>
    </rPh>
    <phoneticPr fontId="25"/>
  </si>
  <si>
    <t>株式会社　産能マネジメント</t>
  </si>
  <si>
    <t>株式会社　産能マネジメント</t>
    <phoneticPr fontId="25"/>
  </si>
  <si>
    <t>カブシキガイシャ　サンノウマネジメント</t>
    <phoneticPr fontId="25"/>
  </si>
  <si>
    <t>東京都目黒区青葉台１－４－４</t>
    <phoneticPr fontId="25"/>
  </si>
  <si>
    <r>
      <t xml:space="preserve">153-0042　                                            </t>
    </r>
    <r>
      <rPr>
        <sz val="12"/>
        <color rgb="FFFF0000"/>
        <rFont val="Meiryo UI"/>
        <family val="3"/>
        <charset val="128"/>
      </rPr>
      <t>※ご請求書等送付先</t>
    </r>
    <phoneticPr fontId="25"/>
  </si>
  <si>
    <t>03-3476-6660</t>
  </si>
  <si>
    <t>03-3476-4441</t>
  </si>
  <si>
    <t>人事部・課長</t>
    <phoneticPr fontId="25"/>
  </si>
  <si>
    <r>
      <t>サンノウ</t>
    </r>
    <r>
      <rPr>
        <sz val="9"/>
        <color rgb="FFFF0000"/>
        <rFont val="Meiryo UI"/>
        <family val="3"/>
        <charset val="128"/>
      </rPr>
      <t>■</t>
    </r>
    <r>
      <rPr>
        <sz val="9"/>
        <rFont val="Meiryo UI"/>
        <family val="3"/>
        <charset val="128"/>
      </rPr>
      <t>タロウ</t>
    </r>
    <phoneticPr fontId="25"/>
  </si>
  <si>
    <r>
      <t>産能</t>
    </r>
    <r>
      <rPr>
        <sz val="16"/>
        <color rgb="FFFF0000"/>
        <rFont val="Meiryo UI"/>
        <family val="3"/>
        <charset val="128"/>
      </rPr>
      <t>■</t>
    </r>
    <r>
      <rPr>
        <sz val="16"/>
        <rFont val="Meiryo UI"/>
        <family val="3"/>
        <charset val="128"/>
      </rPr>
      <t>太郎</t>
    </r>
    <phoneticPr fontId="25"/>
  </si>
  <si>
    <t>seminar@hj.sanno.ac.jp</t>
    <phoneticPr fontId="25"/>
  </si>
  <si>
    <t>マネ　ジロウ</t>
    <phoneticPr fontId="25"/>
  </si>
  <si>
    <t xml:space="preserve">mane_jiro@hj.sanno.ac.jp </t>
    <phoneticPr fontId="25"/>
  </si>
  <si>
    <t>※個人情報のお取り扱いについては</t>
  </si>
  <si>
    <t>こちら</t>
    <phoneticPr fontId="25"/>
  </si>
  <si>
    <t>をご覧いただき、同意の上でお申し込み願います。</t>
  </si>
  <si>
    <t>東京</t>
    <rPh sb="0" eb="2">
      <t>トウキョウ</t>
    </rPh>
    <phoneticPr fontId="4"/>
  </si>
  <si>
    <t>0409</t>
  </si>
  <si>
    <t>0406</t>
  </si>
  <si>
    <t>0408</t>
  </si>
  <si>
    <t>0402</t>
  </si>
  <si>
    <t>0330</t>
  </si>
  <si>
    <t>0407</t>
  </si>
  <si>
    <t>東京</t>
    <rPh sb="0" eb="2">
      <t>トウキョウ</t>
    </rPh>
    <phoneticPr fontId="3"/>
  </si>
  <si>
    <t>参加票メール配信先</t>
    <rPh sb="0" eb="2">
      <t>サンカ</t>
    </rPh>
    <rPh sb="2" eb="3">
      <t>ヒョウ</t>
    </rPh>
    <rPh sb="6" eb="8">
      <t>ハイシン</t>
    </rPh>
    <rPh sb="8" eb="9">
      <t>サキ</t>
    </rPh>
    <phoneticPr fontId="25"/>
  </si>
  <si>
    <t>お申込責任者宛</t>
    <rPh sb="1" eb="3">
      <t>モウシコミ</t>
    </rPh>
    <rPh sb="3" eb="6">
      <t>セキニンシャ</t>
    </rPh>
    <rPh sb="6" eb="7">
      <t>アテ</t>
    </rPh>
    <phoneticPr fontId="25"/>
  </si>
  <si>
    <t>参加者宛</t>
    <rPh sb="0" eb="3">
      <t>サンカシャ</t>
    </rPh>
    <rPh sb="3" eb="4">
      <t>アテ</t>
    </rPh>
    <phoneticPr fontId="25"/>
  </si>
  <si>
    <t>▼選択ください</t>
    <rPh sb="1" eb="3">
      <t>センタク</t>
    </rPh>
    <phoneticPr fontId="25"/>
  </si>
  <si>
    <t>新入社員　ビジネス基本研修</t>
  </si>
  <si>
    <t>新入社員　ビジネスマナー基本</t>
  </si>
  <si>
    <t>新入社員　やって身につくホウレンソウ</t>
  </si>
  <si>
    <t>新入社員　ビジネス文書基礎</t>
  </si>
  <si>
    <t>新入社員　技術・生産コース</t>
  </si>
  <si>
    <t>タフな職場を生き抜く　新入社員の仕事術</t>
  </si>
  <si>
    <t>体感型研修Ｂｅｙｏｎｄ～新入社員編～</t>
  </si>
  <si>
    <t>（オンラインセミナー）新入社員ビジネス基本研修</t>
  </si>
  <si>
    <t>X3616-125-0</t>
  </si>
  <si>
    <t>X3616-126-0</t>
  </si>
  <si>
    <t>X3616-127-0</t>
  </si>
  <si>
    <t>X3616-128-0</t>
  </si>
  <si>
    <t>X3616-129-0</t>
  </si>
  <si>
    <t>X3618-034-0</t>
  </si>
  <si>
    <t>X3618-035-0</t>
  </si>
  <si>
    <t>X3619-018-0</t>
  </si>
  <si>
    <t>X3619-019-0</t>
  </si>
  <si>
    <t>X3621-074-0</t>
  </si>
  <si>
    <t>X3621-075-0</t>
  </si>
  <si>
    <t>X3625-022-0</t>
  </si>
  <si>
    <t>X3694-013-0</t>
  </si>
  <si>
    <t>X3694-014-0</t>
  </si>
  <si>
    <t>X3706-015-0</t>
  </si>
  <si>
    <t>X3706-016-0</t>
  </si>
  <si>
    <t>X3863-127-5</t>
  </si>
  <si>
    <t>X3863-128-5</t>
  </si>
  <si>
    <t>0405</t>
  </si>
  <si>
    <t>0329</t>
  </si>
  <si>
    <t>オンライン</t>
    <phoneticPr fontId="25"/>
  </si>
  <si>
    <t>オンライン</t>
    <phoneticPr fontId="3"/>
  </si>
  <si>
    <t>オンライン</t>
    <phoneticPr fontId="3"/>
  </si>
  <si>
    <t>代官山</t>
    <rPh sb="0" eb="3">
      <t>ダイカンヤマ</t>
    </rPh>
    <phoneticPr fontId="25"/>
  </si>
  <si>
    <t>21/04/05～21/04/06</t>
    <phoneticPr fontId="32"/>
  </si>
  <si>
    <t>21/04/07～21/04/08</t>
    <phoneticPr fontId="25"/>
  </si>
  <si>
    <t>21/03/29～21/03/30</t>
    <phoneticPr fontId="25"/>
  </si>
  <si>
    <t>21/03/30～21/03/31</t>
    <phoneticPr fontId="32"/>
  </si>
  <si>
    <t>21/04/08～21/04/09</t>
    <phoneticPr fontId="25"/>
  </si>
  <si>
    <t>21/04/06～21/04/07</t>
    <phoneticPr fontId="25"/>
  </si>
  <si>
    <t>21/04/08～21/04/09</t>
    <phoneticPr fontId="25"/>
  </si>
  <si>
    <t>0329</t>
    <phoneticPr fontId="25"/>
  </si>
  <si>
    <t>新入社員　ビジネス基本研修</t>
    <phoneticPr fontId="25"/>
  </si>
  <si>
    <t>新入社員　ビジネス基本研修</t>
    <phoneticPr fontId="25"/>
  </si>
  <si>
    <t>東京</t>
    <rPh sb="0" eb="2">
      <t>トウキョウ</t>
    </rPh>
    <phoneticPr fontId="25"/>
  </si>
  <si>
    <t>3/29～3/30</t>
    <phoneticPr fontId="25"/>
  </si>
  <si>
    <t>0329</t>
    <phoneticPr fontId="25"/>
  </si>
  <si>
    <t>0405</t>
    <phoneticPr fontId="25"/>
  </si>
  <si>
    <t>学歴</t>
    <rPh sb="0" eb="2">
      <t>ガクレキ</t>
    </rPh>
    <phoneticPr fontId="25"/>
  </si>
  <si>
    <t>高校卒</t>
    <rPh sb="0" eb="3">
      <t>コウコウソツ</t>
    </rPh>
    <phoneticPr fontId="25"/>
  </si>
  <si>
    <t>高専卒</t>
    <rPh sb="0" eb="3">
      <t>コウセンソツ</t>
    </rPh>
    <phoneticPr fontId="25"/>
  </si>
  <si>
    <t>専門学校卒</t>
    <rPh sb="0" eb="2">
      <t>センモン</t>
    </rPh>
    <rPh sb="2" eb="4">
      <t>ガッコウ</t>
    </rPh>
    <rPh sb="4" eb="5">
      <t>ソツ</t>
    </rPh>
    <phoneticPr fontId="25"/>
  </si>
  <si>
    <t>短大卒</t>
    <rPh sb="0" eb="3">
      <t>タンダイソツ</t>
    </rPh>
    <phoneticPr fontId="25"/>
  </si>
  <si>
    <t>大学卒</t>
    <rPh sb="0" eb="3">
      <t>ダイガクソツ</t>
    </rPh>
    <phoneticPr fontId="25"/>
  </si>
  <si>
    <t>大学院修了</t>
    <rPh sb="0" eb="3">
      <t>ダイガクイン</t>
    </rPh>
    <rPh sb="3" eb="5">
      <t>シュウリョウ</t>
    </rPh>
    <phoneticPr fontId="25"/>
  </si>
  <si>
    <t>大学卒</t>
    <rPh sb="0" eb="3">
      <t>ダイガクソツ</t>
    </rPh>
    <phoneticPr fontId="25"/>
  </si>
  <si>
    <t>※年齢・性別・学歴はグループ編成時に必要となります。</t>
    <phoneticPr fontId="25"/>
  </si>
  <si>
    <r>
      <rPr>
        <sz val="11"/>
        <color theme="1"/>
        <rFont val="ＭＳ Ｐゴシック"/>
        <family val="2"/>
        <charset val="128"/>
        <scheme val="minor"/>
      </rPr>
      <t>0412</t>
    </r>
    <phoneticPr fontId="25"/>
  </si>
  <si>
    <t>0408</t>
    <phoneticPr fontId="25"/>
  </si>
  <si>
    <t>X3625-023-0</t>
    <phoneticPr fontId="25"/>
  </si>
  <si>
    <t>21/04/12～21/04/13</t>
    <phoneticPr fontId="25"/>
  </si>
  <si>
    <t>企業コード</t>
  </si>
  <si>
    <t>事業所コード</t>
  </si>
  <si>
    <t>担当ＡＤメールアドレス</t>
  </si>
  <si>
    <t>請求区分</t>
  </si>
  <si>
    <t>割引区分</t>
  </si>
  <si>
    <t>割引率（自由）</t>
  </si>
  <si>
    <t>割引額</t>
  </si>
  <si>
    <t>CCメール</t>
  </si>
  <si>
    <t>参加票個人住所宛フラグ</t>
  </si>
  <si>
    <t>請求書宛名</t>
  </si>
  <si>
    <t>請求書電子印影なしフラグ</t>
  </si>
  <si>
    <t>請求書請求日印字なしフラグ</t>
  </si>
  <si>
    <t>入金予定日連絡票不要フラグ</t>
  </si>
  <si>
    <t>参加票配信</t>
    <rPh sb="0" eb="2">
      <t>サンカ</t>
    </rPh>
    <rPh sb="2" eb="3">
      <t>ヒョウ</t>
    </rPh>
    <rPh sb="3" eb="5">
      <t>ハイシン</t>
    </rPh>
    <phoneticPr fontId="25"/>
  </si>
  <si>
    <t>※年齢・性別・学歴はグループ編成時に必要となります。</t>
    <phoneticPr fontId="25"/>
  </si>
  <si>
    <r>
      <t>参加票メール配信先</t>
    </r>
    <r>
      <rPr>
        <sz val="6"/>
        <color rgb="FFFF0000"/>
        <rFont val="Meiryo UI"/>
        <family val="3"/>
        <charset val="128"/>
      </rPr>
      <t>（申込後、30日前、5日前）</t>
    </r>
    <rPh sb="0" eb="2">
      <t>サンカ</t>
    </rPh>
    <rPh sb="2" eb="3">
      <t>ヒョウ</t>
    </rPh>
    <rPh sb="6" eb="8">
      <t>ハイシン</t>
    </rPh>
    <rPh sb="8" eb="9">
      <t>サキ</t>
    </rPh>
    <rPh sb="10" eb="12">
      <t>モウシコミ</t>
    </rPh>
    <rPh sb="12" eb="13">
      <t>ゴ</t>
    </rPh>
    <rPh sb="16" eb="17">
      <t>ヒ</t>
    </rPh>
    <rPh sb="17" eb="18">
      <t>マエ</t>
    </rPh>
    <rPh sb="20" eb="21">
      <t>ヒ</t>
    </rPh>
    <rPh sb="21" eb="22">
      <t>マエ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</si>
</sst>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&quot;第&quot;General&quot;回&quot;"/>
    <numFmt numFmtId="177" formatCode="&quot;〔&quot;General&quot;〕&quot;"/>
    <numFmt numFmtId="178" formatCode="#,##0&quot;人&quot;"/>
    <numFmt numFmtId="179" formatCode="yyyy/mm/dd\ hh:mm:ss"/>
    <numFmt numFmtId="180" formatCode="[$-F800]dddd\,\ mmmm\ dd\,\ yyyy"/>
    <numFmt numFmtId="181" formatCode="#,##0_);[Red]\(#,##0\)"/>
    <numFmt numFmtId="182" formatCode="yy/mm/dd"/>
  </numFmts>
  <fonts count="89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theme="2" tint="-0.249977111117893"/>
      <name val="ＭＳ Ｐゴシック"/>
      <family val="3"/>
      <charset val="128"/>
    </font>
    <font>
      <sz val="10"/>
      <color theme="2" tint="-9.9978637043366805E-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6"/>
      <color theme="10"/>
      <name val="Meiryo UI"/>
      <family val="3"/>
      <charset val="128"/>
    </font>
    <font>
      <sz val="11"/>
      <color theme="10"/>
      <name val="Meiryo UI"/>
      <family val="3"/>
      <charset val="128"/>
    </font>
    <font>
      <sz val="10"/>
      <color theme="10"/>
      <name val="Meiryo UI"/>
      <family val="3"/>
      <charset val="128"/>
    </font>
    <font>
      <sz val="9"/>
      <name val="Meiryo UI"/>
      <family val="3"/>
      <charset val="128"/>
    </font>
    <font>
      <sz val="18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8" tint="-0.499984740745262"/>
      <name val="Meiryo UI"/>
      <family val="3"/>
      <charset val="128"/>
    </font>
    <font>
      <b/>
      <sz val="9"/>
      <color indexed="10"/>
      <name val="Meiryo UI"/>
      <family val="3"/>
      <charset val="128"/>
    </font>
    <font>
      <sz val="7"/>
      <name val="Meiryo UI"/>
      <family val="3"/>
      <charset val="128"/>
    </font>
    <font>
      <sz val="6"/>
      <name val="Meiryo UI"/>
      <family val="3"/>
      <charset val="128"/>
    </font>
    <font>
      <sz val="8"/>
      <name val="Meiryo UI"/>
      <family val="3"/>
      <charset val="128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4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9"/>
      <color theme="0"/>
      <name val="Meiryo UI"/>
      <family val="3"/>
      <charset val="128"/>
    </font>
    <font>
      <sz val="8"/>
      <color theme="0" tint="-0.499984740745262"/>
      <name val="Meiryo UI"/>
      <family val="3"/>
      <charset val="128"/>
    </font>
    <font>
      <sz val="9"/>
      <color theme="0" tint="-0.499984740745262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u/>
      <sz val="12"/>
      <color theme="10"/>
      <name val="Meiryo UI"/>
      <family val="3"/>
      <charset val="128"/>
    </font>
    <font>
      <sz val="6"/>
      <color rgb="FFFF0000"/>
      <name val="Meiryo UI"/>
      <family val="3"/>
      <charset val="128"/>
    </font>
    <font>
      <sz val="8.5"/>
      <name val="Meiryo UI"/>
      <family val="3"/>
      <charset val="128"/>
    </font>
    <font>
      <sz val="10"/>
      <color theme="10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u/>
      <sz val="9"/>
      <color theme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"/>
      <name val="ＭＳ Ｐゴシック"/>
      <family val="3"/>
      <charset val="128"/>
    </font>
    <font>
      <sz val="9"/>
      <color theme="6" tint="-0.499984740745262"/>
      <name val="Meiryo UI"/>
      <family val="3"/>
      <charset val="128"/>
    </font>
    <font>
      <sz val="9"/>
      <color theme="1" tint="0.34998626667073579"/>
      <name val="Meiryo UI"/>
      <family val="3"/>
      <charset val="128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indexed="64"/>
      </bottom>
      <diagonal/>
    </border>
    <border>
      <left/>
      <right/>
      <top style="thin">
        <color theme="2" tint="-9.9948118533890809E-2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indexed="64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17600024414813E-2"/>
      </bottom>
      <diagonal/>
    </border>
    <border>
      <left/>
      <right style="thin">
        <color indexed="64"/>
      </right>
      <top style="thin">
        <color indexed="64"/>
      </top>
      <bottom style="thin">
        <color theme="2" tint="-9.9948118533890809E-2"/>
      </bottom>
      <diagonal/>
    </border>
    <border>
      <left style="thin">
        <color auto="1"/>
      </left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indexed="64"/>
      </right>
      <top style="thin">
        <color auto="1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2" tint="-0.24994659260841701"/>
      </left>
      <right/>
      <top style="medium">
        <color indexed="64"/>
      </top>
      <bottom style="thin">
        <color theme="2" tint="-9.9948118533890809E-2"/>
      </bottom>
      <diagonal/>
    </border>
    <border>
      <left/>
      <right/>
      <top style="medium">
        <color indexed="64"/>
      </top>
      <bottom style="thin">
        <color theme="2" tint="-9.9948118533890809E-2"/>
      </bottom>
      <diagonal/>
    </border>
    <border>
      <left/>
      <right style="thin">
        <color indexed="64"/>
      </right>
      <top style="medium">
        <color indexed="64"/>
      </top>
      <bottom style="thin">
        <color theme="2" tint="-9.9948118533890809E-2"/>
      </bottom>
      <diagonal/>
    </border>
    <border>
      <left style="thin">
        <color indexed="64"/>
      </left>
      <right/>
      <top style="medium">
        <color indexed="64"/>
      </top>
      <bottom style="thin">
        <color theme="2" tint="-9.9948118533890809E-2"/>
      </bottom>
      <diagonal/>
    </border>
    <border>
      <left/>
      <right style="medium">
        <color indexed="64"/>
      </right>
      <top style="medium">
        <color indexed="64"/>
      </top>
      <bottom style="thin">
        <color theme="2" tint="-9.9948118533890809E-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theme="2" tint="-9.9948118533890809E-2"/>
      </bottom>
      <diagonal/>
    </border>
    <border>
      <left style="medium">
        <color indexed="64"/>
      </left>
      <right/>
      <top style="thin">
        <color theme="2" tint="-9.9948118533890809E-2"/>
      </top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2" tint="-9.9948118533890809E-2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 style="double">
        <color indexed="64"/>
      </bottom>
      <diagonal/>
    </border>
    <border>
      <left style="medium">
        <color indexed="64"/>
      </left>
      <right style="thin">
        <color theme="2" tint="-9.9948118533890809E-2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9.9948118533890809E-2"/>
      </right>
      <top/>
      <bottom style="medium">
        <color indexed="64"/>
      </bottom>
      <diagonal/>
    </border>
    <border>
      <left style="thin">
        <color theme="2" tint="-9.9948118533890809E-2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double">
        <color auto="1"/>
      </bottom>
      <diagonal/>
    </border>
    <border>
      <left style="thin">
        <color indexed="22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theme="2" tint="-9.9948118533890809E-2"/>
      </right>
      <top style="double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double">
        <color indexed="64"/>
      </top>
      <bottom style="thin">
        <color indexed="64"/>
      </bottom>
      <diagonal/>
    </border>
    <border>
      <left style="thin">
        <color theme="2" tint="-9.9948118533890809E-2"/>
      </left>
      <right/>
      <top style="double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22"/>
      </right>
      <top style="medium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2" tint="-0.2499465926084170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theme="2" tint="-9.9948118533890809E-2"/>
      </top>
      <bottom style="thin">
        <color theme="1"/>
      </bottom>
      <diagonal/>
    </border>
    <border>
      <left/>
      <right/>
      <top style="thin">
        <color theme="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indexed="22"/>
      </right>
      <top style="medium">
        <color indexed="64"/>
      </top>
      <bottom style="double">
        <color indexed="64"/>
      </bottom>
      <diagonal/>
    </border>
    <border>
      <left style="thin">
        <color theme="2" tint="-9.9948118533890809E-2"/>
      </left>
      <right style="medium">
        <color auto="1"/>
      </right>
      <top style="medium">
        <color indexed="64"/>
      </top>
      <bottom style="double">
        <color auto="1"/>
      </bottom>
      <diagonal/>
    </border>
    <border>
      <left style="thin">
        <color theme="2" tint="-9.9948118533890809E-2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2" tint="-9.9948118533890809E-2"/>
      </top>
      <bottom style="thin">
        <color theme="1"/>
      </bottom>
      <diagonal/>
    </border>
    <border>
      <left/>
      <right style="medium">
        <color indexed="64"/>
      </right>
      <top style="thin">
        <color theme="2" tint="-9.9948118533890809E-2"/>
      </top>
      <bottom style="thin">
        <color theme="1"/>
      </bottom>
      <diagonal/>
    </border>
    <border>
      <left style="thin">
        <color theme="2" tint="-9.9948118533890809E-2"/>
      </left>
      <right style="medium">
        <color indexed="64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1"/>
      </bottom>
      <diagonal/>
    </border>
    <border>
      <left style="medium">
        <color indexed="64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indexed="64"/>
      </right>
      <top/>
      <bottom style="thin">
        <color theme="2" tint="-9.9948118533890809E-2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0" tint="-0.14996795556505021"/>
      </left>
      <right style="medium">
        <color auto="1"/>
      </right>
      <top style="medium">
        <color indexed="64"/>
      </top>
      <bottom style="double">
        <color auto="1"/>
      </bottom>
      <diagonal/>
    </border>
    <border>
      <left style="thin">
        <color theme="0" tint="-0.14996795556505021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0.24994659260841701"/>
      </left>
      <right/>
      <top style="thin">
        <color theme="2" tint="-9.9948118533890809E-2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1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  <border>
      <left/>
      <right style="thin">
        <color theme="0" tint="-0.14996795556505021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indexed="64"/>
      </right>
      <top style="thin">
        <color theme="2" tint="-9.9948118533890809E-2"/>
      </top>
      <bottom/>
      <diagonal/>
    </border>
    <border>
      <left style="thin">
        <color auto="1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medium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2" tint="-9.9948118533890809E-2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2" tint="-9.9948118533890809E-2"/>
      </top>
      <bottom style="medium">
        <color indexed="64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medium">
        <color indexed="64"/>
      </bottom>
      <diagonal/>
    </border>
    <border>
      <left style="thin">
        <color theme="2" tint="-9.9948118533890809E-2"/>
      </left>
      <right style="thin">
        <color indexed="64"/>
      </right>
      <top style="thin">
        <color theme="2" tint="-9.9948118533890809E-2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2" tint="-9.9948118533890809E-2"/>
      </left>
      <right style="medium">
        <color auto="1"/>
      </right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theme="0" tint="-0.24994659260841701"/>
      </top>
      <bottom style="medium">
        <color theme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0" tint="-0.24994659260841701"/>
      </top>
      <bottom style="medium">
        <color theme="1"/>
      </bottom>
      <diagonal/>
    </border>
    <border>
      <left style="thin">
        <color theme="2" tint="-9.9948118533890809E-2"/>
      </left>
      <right/>
      <top style="thin">
        <color theme="0" tint="-0.24994659260841701"/>
      </top>
      <bottom style="medium">
        <color theme="1"/>
      </bottom>
      <diagonal/>
    </border>
    <border>
      <left style="thin">
        <color theme="2" tint="-9.9948118533890809E-2"/>
      </left>
      <right style="medium">
        <color indexed="64"/>
      </right>
      <top style="thin">
        <color theme="0" tint="-0.24994659260841701"/>
      </top>
      <bottom style="medium">
        <color theme="1"/>
      </bottom>
      <diagonal/>
    </border>
    <border>
      <left style="medium">
        <color indexed="64"/>
      </left>
      <right/>
      <top style="thin">
        <color theme="2" tint="-9.9948118533890809E-2"/>
      </top>
      <bottom style="thin">
        <color theme="0" tint="-0.2499465926084170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2" tint="-9.9948118533890809E-2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medium">
        <color auto="1"/>
      </right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2" tint="-9.9948118533890809E-2"/>
      </left>
      <right style="medium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7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6" fillId="0" borderId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99" applyNumberFormat="0" applyFill="0" applyAlignment="0" applyProtection="0">
      <alignment vertical="center"/>
    </xf>
    <xf numFmtId="0" fontId="67" fillId="0" borderId="100" applyNumberFormat="0" applyFill="0" applyAlignment="0" applyProtection="0">
      <alignment vertical="center"/>
    </xf>
    <xf numFmtId="0" fontId="68" fillId="0" borderId="101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70" fillId="33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35" borderId="102" applyNumberFormat="0" applyAlignment="0" applyProtection="0">
      <alignment vertical="center"/>
    </xf>
    <xf numFmtId="0" fontId="73" fillId="36" borderId="103" applyNumberFormat="0" applyAlignment="0" applyProtection="0">
      <alignment vertical="center"/>
    </xf>
    <xf numFmtId="0" fontId="74" fillId="36" borderId="102" applyNumberFormat="0" applyAlignment="0" applyProtection="0">
      <alignment vertical="center"/>
    </xf>
    <xf numFmtId="0" fontId="75" fillId="0" borderId="104" applyNumberFormat="0" applyFill="0" applyAlignment="0" applyProtection="0">
      <alignment vertical="center"/>
    </xf>
    <xf numFmtId="0" fontId="76" fillId="37" borderId="105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" fillId="38" borderId="106" applyNumberFormat="0" applyFon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107" applyNumberFormat="0" applyFill="0" applyAlignment="0" applyProtection="0">
      <alignment vertical="center"/>
    </xf>
    <xf numFmtId="0" fontId="80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80" fillId="42" borderId="0" applyNumberFormat="0" applyBorder="0" applyAlignment="0" applyProtection="0">
      <alignment vertical="center"/>
    </xf>
    <xf numFmtId="0" fontId="80" fillId="4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4" fillId="56" borderId="0" applyNumberFormat="0" applyBorder="0" applyAlignment="0" applyProtection="0">
      <alignment vertical="center"/>
    </xf>
    <xf numFmtId="0" fontId="4" fillId="57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4" fillId="61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95">
    <xf numFmtId="0" fontId="0" fillId="0" borderId="0" xfId="0"/>
    <xf numFmtId="0" fontId="28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22" fontId="0" fillId="25" borderId="0" xfId="0" applyNumberFormat="1" applyFill="1"/>
    <xf numFmtId="0" fontId="0" fillId="26" borderId="0" xfId="0" applyFill="1"/>
    <xf numFmtId="0" fontId="0" fillId="25" borderId="0" xfId="0" applyFill="1"/>
    <xf numFmtId="0" fontId="0" fillId="25" borderId="0" xfId="0" applyNumberFormat="1" applyFill="1"/>
    <xf numFmtId="179" fontId="0" fillId="25" borderId="0" xfId="0" applyNumberFormat="1" applyFill="1"/>
    <xf numFmtId="0" fontId="28" fillId="0" borderId="0" xfId="0" applyFont="1" applyFill="1" applyAlignment="1">
      <alignment horizontal="center" vertical="center" wrapText="1"/>
    </xf>
    <xf numFmtId="14" fontId="30" fillId="0" borderId="0" xfId="0" applyNumberFormat="1" applyFont="1" applyFill="1" applyAlignment="1">
      <alignment horizontal="left" vertical="center" wrapText="1"/>
    </xf>
    <xf numFmtId="14" fontId="0" fillId="25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7" fillId="0" borderId="0" xfId="43" applyFont="1" applyAlignment="1">
      <alignment vertical="center"/>
    </xf>
    <xf numFmtId="0" fontId="0" fillId="26" borderId="63" xfId="0" applyFill="1" applyBorder="1" applyAlignment="1">
      <alignment horizontal="center" vertical="center"/>
    </xf>
    <xf numFmtId="0" fontId="34" fillId="27" borderId="63" xfId="41" applyFont="1" applyFill="1" applyBorder="1" applyAlignment="1">
      <alignment horizontal="center" vertical="center"/>
    </xf>
    <xf numFmtId="0" fontId="36" fillId="27" borderId="63" xfId="45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>
      <alignment vertical="center"/>
    </xf>
    <xf numFmtId="14" fontId="0" fillId="25" borderId="0" xfId="0" applyNumberFormat="1" applyFill="1"/>
    <xf numFmtId="0" fontId="40" fillId="0" borderId="0" xfId="41" applyFont="1" applyAlignment="1">
      <alignment vertical="center"/>
    </xf>
    <xf numFmtId="0" fontId="40" fillId="0" borderId="0" xfId="41" applyFont="1" applyAlignment="1">
      <alignment horizontal="center" vertical="center"/>
    </xf>
    <xf numFmtId="0" fontId="40" fillId="0" borderId="0" xfId="41" applyFont="1" applyFill="1" applyAlignment="1" applyProtection="1">
      <alignment vertical="center"/>
      <protection hidden="1"/>
    </xf>
    <xf numFmtId="0" fontId="40" fillId="0" borderId="0" xfId="41" applyFont="1" applyAlignment="1" applyProtection="1">
      <alignment vertical="center"/>
      <protection hidden="1"/>
    </xf>
    <xf numFmtId="0" fontId="40" fillId="0" borderId="0" xfId="41" applyFont="1" applyAlignment="1" applyProtection="1">
      <alignment horizontal="center" vertical="center"/>
      <protection hidden="1"/>
    </xf>
    <xf numFmtId="0" fontId="40" fillId="0" borderId="0" xfId="41" applyFont="1" applyAlignment="1" applyProtection="1">
      <alignment vertical="center"/>
      <protection locked="0"/>
    </xf>
    <xf numFmtId="0" fontId="47" fillId="0" borderId="0" xfId="41" applyFont="1" applyAlignment="1">
      <alignment horizontal="center" vertical="center"/>
    </xf>
    <xf numFmtId="0" fontId="51" fillId="0" borderId="0" xfId="41" applyFont="1" applyAlignment="1" applyProtection="1">
      <alignment horizontal="center" wrapText="1"/>
    </xf>
    <xf numFmtId="0" fontId="49" fillId="0" borderId="0" xfId="0" applyFont="1" applyAlignment="1">
      <alignment horizontal="center" wrapText="1"/>
    </xf>
    <xf numFmtId="0" fontId="40" fillId="24" borderId="0" xfId="41" applyFont="1" applyFill="1" applyAlignment="1">
      <alignment vertical="center"/>
    </xf>
    <xf numFmtId="176" fontId="40" fillId="0" borderId="16" xfId="41" applyNumberFormat="1" applyFont="1" applyFill="1" applyBorder="1" applyAlignment="1" applyProtection="1">
      <alignment vertical="center" shrinkToFit="1"/>
      <protection hidden="1"/>
    </xf>
    <xf numFmtId="0" fontId="50" fillId="0" borderId="47" xfId="41" applyFont="1" applyBorder="1" applyAlignment="1" applyProtection="1">
      <alignment vertical="center" shrinkToFit="1"/>
      <protection locked="0"/>
    </xf>
    <xf numFmtId="0" fontId="40" fillId="0" borderId="49" xfId="41" applyFont="1" applyBorder="1" applyAlignment="1" applyProtection="1">
      <alignment vertical="center" shrinkToFit="1"/>
      <protection locked="0"/>
    </xf>
    <xf numFmtId="176" fontId="40" fillId="0" borderId="16" xfId="41" applyNumberFormat="1" applyFont="1" applyFill="1" applyBorder="1" applyAlignment="1" applyProtection="1">
      <alignment vertical="center" shrinkToFit="1"/>
      <protection locked="0"/>
    </xf>
    <xf numFmtId="0" fontId="50" fillId="0" borderId="37" xfId="41" applyFont="1" applyBorder="1" applyAlignment="1" applyProtection="1">
      <alignment vertical="center" shrinkToFit="1"/>
      <protection locked="0"/>
    </xf>
    <xf numFmtId="0" fontId="40" fillId="0" borderId="36" xfId="41" applyFont="1" applyBorder="1" applyAlignment="1" applyProtection="1">
      <alignment vertical="center" shrinkToFit="1"/>
      <protection locked="0"/>
    </xf>
    <xf numFmtId="49" fontId="40" fillId="0" borderId="0" xfId="41" applyNumberFormat="1" applyFont="1" applyAlignment="1">
      <alignment vertical="center"/>
    </xf>
    <xf numFmtId="0" fontId="46" fillId="0" borderId="0" xfId="41" applyFont="1" applyAlignment="1" applyProtection="1">
      <alignment horizontal="left" shrinkToFit="1"/>
      <protection hidden="1"/>
    </xf>
    <xf numFmtId="0" fontId="46" fillId="0" borderId="0" xfId="41" applyFont="1" applyFill="1" applyAlignment="1">
      <alignment vertical="center" wrapText="1"/>
    </xf>
    <xf numFmtId="0" fontId="47" fillId="0" borderId="0" xfId="41" applyFont="1" applyFill="1" applyAlignment="1">
      <alignment horizontal="right" vertical="top" wrapText="1"/>
    </xf>
    <xf numFmtId="0" fontId="49" fillId="0" borderId="0" xfId="41" applyFont="1" applyAlignment="1"/>
    <xf numFmtId="0" fontId="57" fillId="0" borderId="60" xfId="41" applyFont="1" applyFill="1" applyBorder="1" applyAlignment="1" applyProtection="1">
      <alignment horizontal="left" vertical="center"/>
      <protection hidden="1"/>
    </xf>
    <xf numFmtId="0" fontId="57" fillId="0" borderId="60" xfId="41" applyFont="1" applyFill="1" applyBorder="1" applyAlignment="1" applyProtection="1">
      <alignment horizontal="center" vertical="center"/>
      <protection hidden="1"/>
    </xf>
    <xf numFmtId="177" fontId="40" fillId="0" borderId="11" xfId="41" applyNumberFormat="1" applyFont="1" applyFill="1" applyBorder="1" applyAlignment="1" applyProtection="1">
      <alignment horizontal="center" vertical="center" shrinkToFit="1"/>
      <protection locked="0"/>
    </xf>
    <xf numFmtId="0" fontId="40" fillId="29" borderId="46" xfId="41" applyFont="1" applyFill="1" applyBorder="1" applyAlignment="1" applyProtection="1">
      <alignment horizontal="center" vertical="center"/>
      <protection locked="0"/>
    </xf>
    <xf numFmtId="49" fontId="40" fillId="29" borderId="46" xfId="41" applyNumberFormat="1" applyFont="1" applyFill="1" applyBorder="1" applyAlignment="1" applyProtection="1">
      <alignment horizontal="center" vertical="center"/>
      <protection locked="0"/>
    </xf>
    <xf numFmtId="0" fontId="51" fillId="0" borderId="0" xfId="41" applyFont="1" applyAlignment="1" applyProtection="1">
      <alignment horizontal="center" wrapText="1"/>
    </xf>
    <xf numFmtId="0" fontId="49" fillId="0" borderId="0" xfId="0" applyFont="1" applyAlignment="1">
      <alignment horizontal="center" wrapText="1"/>
    </xf>
    <xf numFmtId="177" fontId="40" fillId="30" borderId="40" xfId="41" applyNumberFormat="1" applyFont="1" applyFill="1" applyBorder="1" applyAlignment="1" applyProtection="1">
      <alignment horizontal="center" vertical="center" shrinkToFit="1"/>
      <protection hidden="1"/>
    </xf>
    <xf numFmtId="180" fontId="40" fillId="0" borderId="10" xfId="41" applyNumberFormat="1" applyFont="1" applyBorder="1" applyAlignment="1" applyProtection="1">
      <alignment horizontal="center" vertical="center"/>
      <protection hidden="1"/>
    </xf>
    <xf numFmtId="0" fontId="50" fillId="0" borderId="75" xfId="41" applyFont="1" applyBorder="1" applyAlignment="1" applyProtection="1">
      <alignment vertical="center" shrinkToFit="1"/>
      <protection locked="0"/>
    </xf>
    <xf numFmtId="0" fontId="40" fillId="0" borderId="74" xfId="41" applyFont="1" applyBorder="1" applyAlignment="1" applyProtection="1">
      <alignment vertical="center" shrinkToFit="1"/>
      <protection locked="0"/>
    </xf>
    <xf numFmtId="0" fontId="64" fillId="0" borderId="70" xfId="43" applyFont="1" applyBorder="1" applyAlignment="1" applyProtection="1">
      <alignment vertical="center" wrapText="1" shrinkToFit="1"/>
      <protection locked="0"/>
    </xf>
    <xf numFmtId="178" fontId="50" fillId="0" borderId="96" xfId="0" applyNumberFormat="1" applyFont="1" applyBorder="1" applyAlignment="1" applyProtection="1">
      <alignment horizontal="center" vertical="center" shrinkToFit="1"/>
      <protection locked="0"/>
    </xf>
    <xf numFmtId="0" fontId="51" fillId="0" borderId="0" xfId="41" applyFont="1" applyAlignment="1" applyProtection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121" xfId="41" applyFont="1" applyBorder="1" applyAlignment="1" applyProtection="1">
      <alignment vertical="center" wrapText="1" shrinkToFit="1"/>
      <protection locked="0"/>
    </xf>
    <xf numFmtId="14" fontId="57" fillId="0" borderId="60" xfId="41" applyNumberFormat="1" applyFont="1" applyFill="1" applyBorder="1" applyAlignment="1" applyProtection="1">
      <alignment horizontal="left" vertical="center" shrinkToFit="1"/>
      <protection hidden="1"/>
    </xf>
    <xf numFmtId="14" fontId="49" fillId="30" borderId="121" xfId="41" applyNumberFormat="1" applyFont="1" applyFill="1" applyBorder="1" applyAlignment="1" applyProtection="1">
      <alignment horizontal="center" vertical="center" wrapText="1"/>
      <protection hidden="1"/>
    </xf>
    <xf numFmtId="0" fontId="49" fillId="30" borderId="121" xfId="41" applyFont="1" applyFill="1" applyBorder="1" applyAlignment="1" applyProtection="1">
      <alignment vertical="center" wrapText="1"/>
      <protection hidden="1"/>
    </xf>
    <xf numFmtId="177" fontId="40" fillId="30" borderId="98" xfId="41" applyNumberFormat="1" applyFont="1" applyFill="1" applyBorder="1" applyAlignment="1" applyProtection="1">
      <alignment horizontal="center" vertical="center" shrinkToFit="1"/>
      <protection hidden="1"/>
    </xf>
    <xf numFmtId="0" fontId="4" fillId="26" borderId="63" xfId="173" applyFill="1" applyBorder="1" applyAlignment="1">
      <alignment horizontal="center" vertical="center"/>
    </xf>
    <xf numFmtId="0" fontId="40" fillId="0" borderId="127" xfId="41" applyFont="1" applyBorder="1" applyAlignment="1" applyProtection="1">
      <alignment vertical="center" shrinkToFit="1"/>
      <protection locked="0"/>
    </xf>
    <xf numFmtId="0" fontId="49" fillId="0" borderId="121" xfId="41" applyFont="1" applyFill="1" applyBorder="1" applyAlignment="1" applyProtection="1">
      <alignment horizontal="left" vertical="center" wrapText="1" shrinkToFit="1"/>
      <protection locked="0"/>
    </xf>
    <xf numFmtId="0" fontId="7" fillId="0" borderId="123" xfId="41" applyFont="1" applyBorder="1" applyAlignment="1" applyProtection="1">
      <alignment horizontal="left" vertical="center" wrapText="1" shrinkToFit="1"/>
      <protection locked="0"/>
    </xf>
    <xf numFmtId="177" fontId="40" fillId="30" borderId="121" xfId="41" applyNumberFormat="1" applyFont="1" applyFill="1" applyBorder="1" applyAlignment="1" applyProtection="1">
      <alignment horizontal="center" vertical="center" shrinkToFit="1"/>
      <protection hidden="1"/>
    </xf>
    <xf numFmtId="178" fontId="50" fillId="0" borderId="114" xfId="0" applyNumberFormat="1" applyFont="1" applyBorder="1" applyAlignment="1" applyProtection="1">
      <alignment horizontal="center" vertical="center" shrinkToFit="1"/>
      <protection locked="0"/>
    </xf>
    <xf numFmtId="14" fontId="49" fillId="0" borderId="127" xfId="41" applyNumberFormat="1" applyFont="1" applyFill="1" applyBorder="1" applyAlignment="1" applyProtection="1">
      <alignment horizontal="center" vertical="center" wrapText="1" shrinkToFit="1"/>
      <protection locked="0"/>
    </xf>
    <xf numFmtId="0" fontId="49" fillId="0" borderId="127" xfId="41" applyFont="1" applyBorder="1" applyAlignment="1" applyProtection="1">
      <alignment vertical="center" wrapText="1" shrinkToFit="1"/>
      <protection locked="0"/>
    </xf>
    <xf numFmtId="0" fontId="50" fillId="0" borderId="128" xfId="41" applyFont="1" applyBorder="1" applyAlignment="1" applyProtection="1">
      <alignment vertical="center" shrinkToFit="1"/>
      <protection locked="0"/>
    </xf>
    <xf numFmtId="0" fontId="49" fillId="30" borderId="40" xfId="41" applyFont="1" applyFill="1" applyBorder="1" applyAlignment="1" applyProtection="1">
      <alignment vertical="center" wrapText="1"/>
      <protection hidden="1"/>
    </xf>
    <xf numFmtId="177" fontId="40" fillId="0" borderId="127" xfId="41" applyNumberFormat="1" applyFont="1" applyFill="1" applyBorder="1" applyAlignment="1" applyProtection="1">
      <alignment horizontal="center" vertical="center" shrinkToFit="1"/>
      <protection locked="0"/>
    </xf>
    <xf numFmtId="177" fontId="40" fillId="0" borderId="125" xfId="41" applyNumberFormat="1" applyFont="1" applyFill="1" applyBorder="1" applyAlignment="1" applyProtection="1">
      <alignment horizontal="center" vertical="center" shrinkToFit="1"/>
      <protection locked="0"/>
    </xf>
    <xf numFmtId="0" fontId="49" fillId="30" borderId="98" xfId="41" applyFont="1" applyFill="1" applyBorder="1" applyAlignment="1" applyProtection="1">
      <alignment vertical="center" wrapText="1"/>
      <protection hidden="1"/>
    </xf>
    <xf numFmtId="0" fontId="49" fillId="0" borderId="49" xfId="41" applyFont="1" applyBorder="1" applyAlignment="1" applyProtection="1">
      <alignment vertical="center" wrapText="1" shrinkToFit="1"/>
      <protection locked="0"/>
    </xf>
    <xf numFmtId="0" fontId="49" fillId="0" borderId="125" xfId="41" applyFont="1" applyFill="1" applyBorder="1" applyAlignment="1" applyProtection="1">
      <alignment vertical="center" wrapText="1"/>
      <protection locked="0"/>
    </xf>
    <xf numFmtId="0" fontId="49" fillId="0" borderId="11" xfId="41" applyFont="1" applyFill="1" applyBorder="1" applyAlignment="1" applyProtection="1">
      <alignment vertical="center" wrapText="1"/>
      <protection locked="0"/>
    </xf>
    <xf numFmtId="14" fontId="49" fillId="30" borderId="98" xfId="41" applyNumberFormat="1" applyFont="1" applyFill="1" applyBorder="1" applyAlignment="1" applyProtection="1">
      <alignment horizontal="center" vertical="center" wrapText="1"/>
      <protection hidden="1"/>
    </xf>
    <xf numFmtId="0" fontId="49" fillId="0" borderId="127" xfId="41" applyFont="1" applyFill="1" applyBorder="1" applyAlignment="1" applyProtection="1">
      <alignment vertical="center" wrapText="1"/>
      <protection locked="0"/>
    </xf>
    <xf numFmtId="0" fontId="49" fillId="0" borderId="48" xfId="41" applyFont="1" applyFill="1" applyBorder="1" applyAlignment="1" applyProtection="1">
      <alignment horizontal="left" vertical="center" wrapText="1" shrinkToFit="1"/>
      <protection locked="0"/>
    </xf>
    <xf numFmtId="0" fontId="49" fillId="0" borderId="36" xfId="41" applyFont="1" applyBorder="1" applyAlignment="1" applyProtection="1">
      <alignment vertical="center" wrapText="1" shrinkToFit="1"/>
      <protection locked="0"/>
    </xf>
    <xf numFmtId="14" fontId="49" fillId="30" borderId="40" xfId="41" applyNumberFormat="1" applyFont="1" applyFill="1" applyBorder="1" applyAlignment="1" applyProtection="1">
      <alignment horizontal="center" vertical="center" wrapText="1"/>
      <protection hidden="1"/>
    </xf>
    <xf numFmtId="0" fontId="0" fillId="0" borderId="108" xfId="0" applyBorder="1" applyAlignment="1" applyProtection="1">
      <alignment horizontal="left" vertical="center"/>
      <protection locked="0"/>
    </xf>
    <xf numFmtId="0" fontId="49" fillId="0" borderId="40" xfId="41" applyFont="1" applyFill="1" applyBorder="1" applyAlignment="1" applyProtection="1">
      <alignment vertical="center" wrapText="1"/>
      <protection locked="0"/>
    </xf>
    <xf numFmtId="177" fontId="40" fillId="0" borderId="40" xfId="41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41" applyFont="1" applyAlignment="1" applyProtection="1">
      <alignment vertical="center"/>
    </xf>
    <xf numFmtId="0" fontId="40" fillId="0" borderId="0" xfId="41" applyFont="1" applyAlignment="1" applyProtection="1">
      <alignment horizontal="center" vertical="center"/>
    </xf>
    <xf numFmtId="49" fontId="41" fillId="0" borderId="0" xfId="41" applyNumberFormat="1" applyFont="1" applyFill="1" applyAlignment="1" applyProtection="1">
      <alignment vertical="center"/>
    </xf>
    <xf numFmtId="0" fontId="42" fillId="0" borderId="0" xfId="87" applyFont="1" applyFill="1" applyProtection="1">
      <alignment vertical="center"/>
    </xf>
    <xf numFmtId="0" fontId="40" fillId="0" borderId="0" xfId="41" applyFont="1" applyBorder="1" applyAlignment="1" applyProtection="1"/>
    <xf numFmtId="0" fontId="40" fillId="0" borderId="0" xfId="41" applyFont="1" applyBorder="1" applyAlignment="1" applyProtection="1">
      <alignment horizontal="right"/>
    </xf>
    <xf numFmtId="0" fontId="45" fillId="0" borderId="0" xfId="41" applyFont="1" applyAlignment="1" applyProtection="1">
      <alignment horizontal="right"/>
    </xf>
    <xf numFmtId="0" fontId="43" fillId="0" borderId="0" xfId="87" applyFont="1" applyFill="1" applyBorder="1" applyAlignment="1" applyProtection="1">
      <alignment vertical="center"/>
    </xf>
    <xf numFmtId="0" fontId="61" fillId="0" borderId="0" xfId="43" applyFont="1" applyBorder="1" applyAlignment="1" applyProtection="1">
      <alignment vertical="center"/>
    </xf>
    <xf numFmtId="0" fontId="50" fillId="0" borderId="0" xfId="0" applyFont="1" applyAlignment="1" applyProtection="1">
      <alignment vertical="center"/>
    </xf>
    <xf numFmtId="31" fontId="40" fillId="0" borderId="0" xfId="41" applyNumberFormat="1" applyFont="1" applyBorder="1" applyAlignment="1" applyProtection="1">
      <alignment vertical="center"/>
    </xf>
    <xf numFmtId="0" fontId="40" fillId="0" borderId="0" xfId="41" applyFont="1" applyAlignment="1" applyProtection="1">
      <alignment horizontal="right" vertical="center"/>
    </xf>
    <xf numFmtId="0" fontId="38" fillId="0" borderId="0" xfId="88" applyFont="1" applyFill="1" applyBorder="1" applyAlignment="1" applyProtection="1">
      <alignment vertical="center"/>
    </xf>
    <xf numFmtId="0" fontId="39" fillId="0" borderId="0" xfId="88" applyFont="1" applyFill="1" applyBorder="1" applyAlignment="1" applyProtection="1">
      <alignment vertical="center"/>
    </xf>
    <xf numFmtId="0" fontId="47" fillId="0" borderId="0" xfId="41" applyFont="1" applyAlignment="1" applyProtection="1">
      <alignment horizontal="center" vertical="center"/>
    </xf>
    <xf numFmtId="49" fontId="40" fillId="0" borderId="22" xfId="41" applyNumberFormat="1" applyFont="1" applyBorder="1" applyAlignment="1" applyProtection="1">
      <alignment horizontal="center" vertical="center" wrapText="1"/>
    </xf>
    <xf numFmtId="49" fontId="40" fillId="0" borderId="28" xfId="41" applyNumberFormat="1" applyFont="1" applyBorder="1" applyAlignment="1" applyProtection="1">
      <alignment horizontal="center" vertical="center" shrinkToFit="1"/>
    </xf>
    <xf numFmtId="0" fontId="40" fillId="0" borderId="42" xfId="41" applyFont="1" applyBorder="1" applyAlignment="1" applyProtection="1">
      <alignment horizontal="center" vertical="center" wrapText="1"/>
    </xf>
    <xf numFmtId="0" fontId="40" fillId="0" borderId="32" xfId="41" applyFont="1" applyBorder="1" applyAlignment="1" applyProtection="1">
      <alignment horizontal="center" vertical="center"/>
    </xf>
    <xf numFmtId="0" fontId="40" fillId="0" borderId="41" xfId="0" applyFont="1" applyBorder="1" applyAlignment="1" applyProtection="1">
      <alignment horizontal="center" vertical="center" shrinkToFit="1"/>
    </xf>
    <xf numFmtId="49" fontId="40" fillId="0" borderId="28" xfId="41" applyNumberFormat="1" applyFont="1" applyBorder="1" applyAlignment="1" applyProtection="1">
      <alignment horizontal="center" vertical="center" wrapText="1"/>
    </xf>
    <xf numFmtId="0" fontId="40" fillId="0" borderId="42" xfId="0" applyFont="1" applyBorder="1" applyAlignment="1" applyProtection="1">
      <alignment horizontal="center" vertical="center"/>
    </xf>
    <xf numFmtId="49" fontId="40" fillId="0" borderId="76" xfId="41" applyNumberFormat="1" applyFont="1" applyBorder="1" applyAlignment="1" applyProtection="1">
      <alignment horizontal="center" vertical="center"/>
    </xf>
    <xf numFmtId="0" fontId="40" fillId="0" borderId="77" xfId="41" applyFont="1" applyBorder="1" applyAlignment="1" applyProtection="1">
      <alignment horizontal="center" vertical="center"/>
    </xf>
    <xf numFmtId="49" fontId="40" fillId="0" borderId="93" xfId="41" applyNumberFormat="1" applyFont="1" applyBorder="1" applyAlignment="1" applyProtection="1">
      <alignment horizontal="center" vertical="center"/>
    </xf>
    <xf numFmtId="178" fontId="50" fillId="0" borderId="114" xfId="0" applyNumberFormat="1" applyFont="1" applyBorder="1" applyAlignment="1" applyProtection="1">
      <alignment horizontal="center" vertical="center" shrinkToFit="1"/>
    </xf>
    <xf numFmtId="0" fontId="55" fillId="27" borderId="46" xfId="41" applyFont="1" applyFill="1" applyBorder="1" applyAlignment="1" applyProtection="1">
      <alignment horizontal="center" vertical="center"/>
    </xf>
    <xf numFmtId="0" fontId="47" fillId="0" borderId="21" xfId="41" applyFont="1" applyBorder="1" applyAlignment="1" applyProtection="1">
      <alignment horizontal="center" vertical="center"/>
    </xf>
    <xf numFmtId="0" fontId="47" fillId="0" borderId="68" xfId="41" applyFont="1" applyBorder="1" applyAlignment="1" applyProtection="1">
      <alignment horizontal="center" vertical="center"/>
    </xf>
    <xf numFmtId="0" fontId="47" fillId="0" borderId="51" xfId="41" applyFont="1" applyBorder="1" applyAlignment="1" applyProtection="1">
      <alignment horizontal="center" vertical="center"/>
    </xf>
    <xf numFmtId="0" fontId="47" fillId="0" borderId="56" xfId="41" applyFont="1" applyBorder="1" applyAlignment="1" applyProtection="1">
      <alignment horizontal="center" vertical="center" wrapText="1"/>
    </xf>
    <xf numFmtId="0" fontId="47" fillId="0" borderId="57" xfId="41" applyFont="1" applyBorder="1" applyAlignment="1" applyProtection="1">
      <alignment horizontal="center" vertical="center"/>
    </xf>
    <xf numFmtId="0" fontId="47" fillId="0" borderId="56" xfId="41" applyFont="1" applyBorder="1" applyAlignment="1" applyProtection="1">
      <alignment horizontal="center" vertical="center"/>
    </xf>
    <xf numFmtId="0" fontId="47" fillId="0" borderId="69" xfId="41" applyFont="1" applyBorder="1" applyAlignment="1" applyProtection="1">
      <alignment horizontal="center" vertical="center" shrinkToFit="1"/>
    </xf>
    <xf numFmtId="0" fontId="40" fillId="28" borderId="46" xfId="41" applyFont="1" applyFill="1" applyBorder="1" applyAlignment="1" applyProtection="1">
      <alignment horizontal="center" vertical="center"/>
    </xf>
    <xf numFmtId="49" fontId="40" fillId="28" borderId="46" xfId="41" applyNumberFormat="1" applyFont="1" applyFill="1" applyBorder="1" applyAlignment="1" applyProtection="1">
      <alignment horizontal="center" vertical="center"/>
    </xf>
    <xf numFmtId="0" fontId="56" fillId="0" borderId="59" xfId="41" applyFont="1" applyBorder="1" applyAlignment="1" applyProtection="1">
      <alignment horizontal="center" vertical="center"/>
    </xf>
    <xf numFmtId="0" fontId="57" fillId="0" borderId="60" xfId="41" applyFont="1" applyBorder="1" applyAlignment="1" applyProtection="1">
      <alignment horizontal="left" vertical="center" wrapText="1"/>
    </xf>
    <xf numFmtId="0" fontId="57" fillId="0" borderId="60" xfId="41" applyFont="1" applyBorder="1" applyAlignment="1" applyProtection="1">
      <alignment horizontal="left" vertical="center"/>
    </xf>
    <xf numFmtId="0" fontId="58" fillId="0" borderId="61" xfId="41" applyFont="1" applyBorder="1" applyAlignment="1" applyProtection="1">
      <alignment horizontal="left" vertical="center"/>
    </xf>
    <xf numFmtId="0" fontId="60" fillId="0" borderId="60" xfId="41" applyFont="1" applyBorder="1" applyAlignment="1" applyProtection="1">
      <alignment horizontal="center" vertical="center"/>
    </xf>
    <xf numFmtId="0" fontId="60" fillId="0" borderId="61" xfId="41" applyFont="1" applyBorder="1" applyAlignment="1" applyProtection="1">
      <alignment horizontal="center" vertical="center"/>
    </xf>
    <xf numFmtId="0" fontId="0" fillId="0" borderId="110" xfId="0" applyBorder="1" applyAlignment="1" applyProtection="1">
      <alignment horizontal="left" vertical="center" wrapText="1"/>
    </xf>
    <xf numFmtId="0" fontId="40" fillId="29" borderId="46" xfId="41" applyFont="1" applyFill="1" applyBorder="1" applyAlignment="1" applyProtection="1">
      <alignment horizontal="center" vertical="center"/>
    </xf>
    <xf numFmtId="49" fontId="40" fillId="29" borderId="46" xfId="41" applyNumberFormat="1" applyFont="1" applyFill="1" applyBorder="1" applyAlignment="1" applyProtection="1">
      <alignment horizontal="center" vertical="center"/>
    </xf>
    <xf numFmtId="49" fontId="47" fillId="0" borderId="33" xfId="41" applyNumberFormat="1" applyFont="1" applyBorder="1" applyAlignment="1" applyProtection="1">
      <alignment horizontal="center" vertical="center" shrinkToFit="1"/>
    </xf>
    <xf numFmtId="0" fontId="49" fillId="0" borderId="48" xfId="41" applyFont="1" applyFill="1" applyBorder="1" applyAlignment="1" applyProtection="1">
      <alignment horizontal="left" vertical="center" wrapText="1" shrinkToFit="1"/>
    </xf>
    <xf numFmtId="0" fontId="49" fillId="0" borderId="49" xfId="41" applyFont="1" applyBorder="1" applyAlignment="1" applyProtection="1">
      <alignment vertical="center" wrapText="1" shrinkToFit="1"/>
    </xf>
    <xf numFmtId="0" fontId="50" fillId="0" borderId="47" xfId="41" applyFont="1" applyBorder="1" applyAlignment="1" applyProtection="1">
      <alignment vertical="center" shrinkToFit="1"/>
    </xf>
    <xf numFmtId="0" fontId="40" fillId="0" borderId="49" xfId="41" applyFont="1" applyBorder="1" applyAlignment="1" applyProtection="1">
      <alignment vertical="center" shrinkToFit="1"/>
    </xf>
    <xf numFmtId="0" fontId="49" fillId="0" borderId="49" xfId="41" applyFont="1" applyBorder="1" applyAlignment="1" applyProtection="1">
      <alignment vertical="center"/>
    </xf>
    <xf numFmtId="0" fontId="49" fillId="0" borderId="109" xfId="41" applyFont="1" applyBorder="1" applyAlignment="1" applyProtection="1">
      <alignment vertical="center" wrapText="1"/>
    </xf>
    <xf numFmtId="0" fontId="0" fillId="0" borderId="108" xfId="0" applyBorder="1" applyAlignment="1" applyProtection="1">
      <alignment horizontal="left" vertical="center" wrapText="1"/>
    </xf>
    <xf numFmtId="49" fontId="47" fillId="0" borderId="31" xfId="41" applyNumberFormat="1" applyFont="1" applyBorder="1" applyAlignment="1" applyProtection="1">
      <alignment horizontal="center" vertical="center" shrinkToFit="1"/>
    </xf>
    <xf numFmtId="0" fontId="49" fillId="0" borderId="38" xfId="41" applyFont="1" applyFill="1" applyBorder="1" applyAlignment="1" applyProtection="1">
      <alignment horizontal="left" vertical="center" wrapText="1" shrinkToFit="1"/>
    </xf>
    <xf numFmtId="0" fontId="49" fillId="0" borderId="36" xfId="41" applyFont="1" applyBorder="1" applyAlignment="1" applyProtection="1">
      <alignment vertical="center" wrapText="1" shrinkToFit="1"/>
    </xf>
    <xf numFmtId="0" fontId="40" fillId="0" borderId="36" xfId="41" applyFont="1" applyBorder="1" applyAlignment="1" applyProtection="1">
      <alignment vertical="center" shrinkToFit="1"/>
    </xf>
    <xf numFmtId="0" fontId="49" fillId="0" borderId="36" xfId="41" applyFont="1" applyBorder="1" applyAlignment="1" applyProtection="1">
      <alignment vertical="center"/>
    </xf>
    <xf numFmtId="0" fontId="49" fillId="0" borderId="37" xfId="41" applyFont="1" applyBorder="1" applyAlignment="1" applyProtection="1">
      <alignment vertical="center" wrapText="1"/>
    </xf>
    <xf numFmtId="0" fontId="64" fillId="0" borderId="70" xfId="43" applyFont="1" applyBorder="1" applyAlignment="1" applyProtection="1">
      <alignment horizontal="left" vertical="center" wrapText="1" shrinkToFit="1"/>
    </xf>
    <xf numFmtId="0" fontId="7" fillId="0" borderId="70" xfId="41" applyFont="1" applyBorder="1" applyAlignment="1" applyProtection="1">
      <alignment horizontal="left" vertical="center" wrapText="1" shrinkToFit="1"/>
    </xf>
    <xf numFmtId="0" fontId="0" fillId="0" borderId="70" xfId="41" applyFont="1" applyBorder="1" applyAlignment="1" applyProtection="1">
      <alignment horizontal="left" vertical="center" wrapText="1" shrinkToFit="1"/>
    </xf>
    <xf numFmtId="49" fontId="47" fillId="0" borderId="34" xfId="41" applyNumberFormat="1" applyFont="1" applyBorder="1" applyAlignment="1" applyProtection="1">
      <alignment horizontal="center" vertical="center" shrinkToFit="1"/>
    </xf>
    <xf numFmtId="0" fontId="49" fillId="0" borderId="116" xfId="41" applyFont="1" applyFill="1" applyBorder="1" applyAlignment="1" applyProtection="1">
      <alignment horizontal="left" vertical="center" wrapText="1" shrinkToFit="1"/>
    </xf>
    <xf numFmtId="0" fontId="49" fillId="0" borderId="117" xfId="41" applyFont="1" applyBorder="1" applyAlignment="1" applyProtection="1">
      <alignment vertical="center" wrapText="1" shrinkToFit="1"/>
    </xf>
    <xf numFmtId="0" fontId="50" fillId="0" borderId="118" xfId="41" applyFont="1" applyBorder="1" applyAlignment="1" applyProtection="1">
      <alignment vertical="center" shrinkToFit="1"/>
    </xf>
    <xf numFmtId="0" fontId="40" fillId="0" borderId="117" xfId="41" applyFont="1" applyBorder="1" applyAlignment="1" applyProtection="1">
      <alignment vertical="center" shrinkToFit="1"/>
    </xf>
    <xf numFmtId="0" fontId="49" fillId="0" borderId="117" xfId="41" applyFont="1" applyBorder="1" applyAlignment="1" applyProtection="1">
      <alignment vertical="center"/>
    </xf>
    <xf numFmtId="0" fontId="49" fillId="0" borderId="118" xfId="41" applyFont="1" applyBorder="1" applyAlignment="1" applyProtection="1">
      <alignment vertical="center" wrapText="1"/>
    </xf>
    <xf numFmtId="0" fontId="7" fillId="0" borderId="119" xfId="41" applyFont="1" applyBorder="1" applyAlignment="1" applyProtection="1">
      <alignment horizontal="left" vertical="center" wrapText="1" shrinkToFit="1"/>
    </xf>
    <xf numFmtId="49" fontId="45" fillId="0" borderId="120" xfId="41" applyNumberFormat="1" applyFont="1" applyFill="1" applyBorder="1" applyAlignment="1" applyProtection="1">
      <alignment horizontal="center" vertical="center" shrinkToFit="1"/>
    </xf>
    <xf numFmtId="0" fontId="49" fillId="0" borderId="121" xfId="41" applyFont="1" applyFill="1" applyBorder="1" applyAlignment="1" applyProtection="1">
      <alignment horizontal="left" vertical="center" wrapText="1" shrinkToFit="1"/>
    </xf>
    <xf numFmtId="0" fontId="49" fillId="0" borderId="121" xfId="41" applyFont="1" applyBorder="1" applyAlignment="1" applyProtection="1">
      <alignment vertical="center" wrapText="1" shrinkToFit="1"/>
    </xf>
    <xf numFmtId="0" fontId="50" fillId="0" borderId="75" xfId="41" applyFont="1" applyBorder="1" applyAlignment="1" applyProtection="1">
      <alignment vertical="center" shrinkToFit="1"/>
    </xf>
    <xf numFmtId="0" fontId="40" fillId="0" borderId="74" xfId="41" applyFont="1" applyBorder="1" applyAlignment="1" applyProtection="1">
      <alignment vertical="center" shrinkToFit="1"/>
    </xf>
    <xf numFmtId="0" fontId="49" fillId="0" borderId="121" xfId="41" applyFont="1" applyBorder="1" applyAlignment="1" applyProtection="1">
      <alignment vertical="center"/>
    </xf>
    <xf numFmtId="0" fontId="49" fillId="0" borderId="122" xfId="41" applyFont="1" applyBorder="1" applyAlignment="1" applyProtection="1">
      <alignment vertical="center" wrapText="1"/>
    </xf>
    <xf numFmtId="0" fontId="7" fillId="0" borderId="123" xfId="41" applyFont="1" applyBorder="1" applyAlignment="1" applyProtection="1">
      <alignment horizontal="left" vertical="center" wrapText="1" shrinkToFit="1"/>
    </xf>
    <xf numFmtId="49" fontId="40" fillId="0" borderId="0" xfId="41" applyNumberFormat="1" applyFont="1" applyAlignment="1" applyProtection="1">
      <alignment vertical="center"/>
    </xf>
    <xf numFmtId="49" fontId="40" fillId="0" borderId="0" xfId="41" applyNumberFormat="1" applyFont="1" applyFill="1" applyAlignment="1" applyProtection="1">
      <alignment vertical="center"/>
    </xf>
    <xf numFmtId="0" fontId="40" fillId="0" borderId="0" xfId="41" applyFont="1" applyFill="1" applyAlignment="1" applyProtection="1">
      <alignment vertical="center"/>
    </xf>
    <xf numFmtId="0" fontId="48" fillId="0" borderId="0" xfId="41" applyFont="1" applyAlignment="1" applyProtection="1">
      <alignment vertical="center"/>
    </xf>
    <xf numFmtId="0" fontId="37" fillId="0" borderId="0" xfId="43" applyFont="1" applyAlignment="1" applyProtection="1">
      <alignment vertical="center"/>
    </xf>
    <xf numFmtId="0" fontId="61" fillId="0" borderId="0" xfId="43" applyFont="1" applyBorder="1" applyAlignment="1" applyProtection="1">
      <alignment vertical="center" wrapText="1"/>
    </xf>
    <xf numFmtId="49" fontId="40" fillId="0" borderId="29" xfId="41" applyNumberFormat="1" applyFont="1" applyBorder="1" applyAlignment="1" applyProtection="1">
      <alignment horizontal="center" vertical="center" wrapText="1"/>
    </xf>
    <xf numFmtId="49" fontId="40" fillId="0" borderId="55" xfId="41" applyNumberFormat="1" applyFont="1" applyBorder="1" applyAlignment="1" applyProtection="1">
      <alignment horizontal="center" vertical="center"/>
    </xf>
    <xf numFmtId="0" fontId="40" fillId="0" borderId="20" xfId="41" applyFont="1" applyBorder="1" applyAlignment="1" applyProtection="1">
      <alignment horizontal="center" vertical="center"/>
    </xf>
    <xf numFmtId="49" fontId="40" fillId="0" borderId="29" xfId="41" applyNumberFormat="1" applyFont="1" applyBorder="1" applyAlignment="1" applyProtection="1">
      <alignment horizontal="center" vertical="center"/>
    </xf>
    <xf numFmtId="0" fontId="47" fillId="0" borderId="62" xfId="41" applyFont="1" applyBorder="1" applyAlignment="1" applyProtection="1">
      <alignment horizontal="center" vertical="center"/>
    </xf>
    <xf numFmtId="0" fontId="47" fillId="0" borderId="57" xfId="41" applyFont="1" applyBorder="1" applyAlignment="1" applyProtection="1">
      <alignment horizontal="left" vertical="center"/>
    </xf>
    <xf numFmtId="0" fontId="47" fillId="0" borderId="81" xfId="41" applyFont="1" applyBorder="1" applyAlignment="1" applyProtection="1">
      <alignment horizontal="center" vertical="center" shrinkToFit="1"/>
    </xf>
    <xf numFmtId="0" fontId="47" fillId="0" borderId="15" xfId="41" applyFont="1" applyBorder="1" applyAlignment="1" applyProtection="1">
      <alignment horizontal="center" vertical="center"/>
    </xf>
    <xf numFmtId="0" fontId="57" fillId="0" borderId="60" xfId="41" applyFont="1" applyBorder="1" applyAlignment="1" applyProtection="1">
      <alignment horizontal="center" vertical="center"/>
    </xf>
    <xf numFmtId="0" fontId="27" fillId="0" borderId="82" xfId="43" applyBorder="1" applyAlignment="1" applyProtection="1">
      <alignment horizontal="left" vertical="center"/>
    </xf>
    <xf numFmtId="49" fontId="47" fillId="0" borderId="124" xfId="41" applyNumberFormat="1" applyFont="1" applyBorder="1" applyAlignment="1" applyProtection="1">
      <alignment horizontal="center" vertical="center" shrinkToFit="1"/>
    </xf>
    <xf numFmtId="49" fontId="45" fillId="0" borderId="126" xfId="41" applyNumberFormat="1" applyFont="1" applyFill="1" applyBorder="1" applyAlignment="1" applyProtection="1">
      <alignment horizontal="center" vertical="center" shrinkToFit="1"/>
    </xf>
    <xf numFmtId="0" fontId="46" fillId="0" borderId="0" xfId="41" applyFont="1" applyFill="1" applyAlignment="1" applyProtection="1">
      <alignment vertical="center" wrapText="1"/>
    </xf>
    <xf numFmtId="0" fontId="47" fillId="0" borderId="0" xfId="41" applyFont="1" applyFill="1" applyAlignment="1" applyProtection="1">
      <alignment horizontal="right" vertical="top" wrapText="1"/>
    </xf>
    <xf numFmtId="49" fontId="40" fillId="0" borderId="0" xfId="41" applyNumberFormat="1" applyFont="1" applyAlignment="1" applyProtection="1">
      <alignment vertical="center"/>
      <protection locked="0"/>
    </xf>
    <xf numFmtId="180" fontId="40" fillId="0" borderId="10" xfId="41" applyNumberFormat="1" applyFont="1" applyBorder="1" applyAlignment="1" applyProtection="1">
      <alignment horizontal="center" vertical="center"/>
      <protection locked="0"/>
    </xf>
    <xf numFmtId="49" fontId="49" fillId="0" borderId="40" xfId="41" applyNumberFormat="1" applyFont="1" applyFill="1" applyBorder="1" applyAlignment="1" applyProtection="1">
      <alignment horizontal="center" vertical="center" wrapText="1"/>
      <protection locked="0"/>
    </xf>
    <xf numFmtId="49" fontId="49" fillId="0" borderId="11" xfId="41" applyNumberFormat="1" applyFont="1" applyFill="1" applyBorder="1" applyAlignment="1" applyProtection="1">
      <alignment horizontal="center" vertical="center" wrapText="1" shrinkToFit="1"/>
      <protection locked="0"/>
    </xf>
    <xf numFmtId="49" fontId="49" fillId="0" borderId="125" xfId="41" applyNumberFormat="1" applyFont="1" applyFill="1" applyBorder="1" applyAlignment="1" applyProtection="1">
      <alignment horizontal="center" vertical="center" wrapText="1" shrinkToFit="1"/>
      <protection locked="0"/>
    </xf>
    <xf numFmtId="49" fontId="49" fillId="0" borderId="127" xfId="41" applyNumberFormat="1" applyFont="1" applyFill="1" applyBorder="1" applyAlignment="1" applyProtection="1">
      <alignment horizontal="center" vertical="center" wrapText="1" shrinkToFit="1"/>
      <protection locked="0"/>
    </xf>
    <xf numFmtId="0" fontId="49" fillId="0" borderId="49" xfId="41" applyFont="1" applyBorder="1" applyAlignment="1" applyProtection="1">
      <alignment horizontal="center" vertical="center"/>
      <protection locked="0"/>
    </xf>
    <xf numFmtId="0" fontId="49" fillId="0" borderId="47" xfId="41" applyFont="1" applyBorder="1" applyAlignment="1" applyProtection="1">
      <alignment horizontal="center" vertical="center" wrapText="1"/>
      <protection locked="0"/>
    </xf>
    <xf numFmtId="0" fontId="49" fillId="0" borderId="36" xfId="41" applyFont="1" applyBorder="1" applyAlignment="1" applyProtection="1">
      <alignment horizontal="center" vertical="center"/>
      <protection locked="0"/>
    </xf>
    <xf numFmtId="0" fontId="49" fillId="0" borderId="37" xfId="41" applyFont="1" applyBorder="1" applyAlignment="1" applyProtection="1">
      <alignment horizontal="center" vertical="center" wrapText="1"/>
      <protection locked="0"/>
    </xf>
    <xf numFmtId="0" fontId="49" fillId="0" borderId="127" xfId="41" applyFont="1" applyBorder="1" applyAlignment="1" applyProtection="1">
      <alignment horizontal="center" vertical="center"/>
      <protection locked="0"/>
    </xf>
    <xf numFmtId="0" fontId="49" fillId="0" borderId="128" xfId="41" applyFont="1" applyBorder="1" applyAlignment="1" applyProtection="1">
      <alignment horizontal="center" vertical="center" wrapText="1"/>
      <protection locked="0"/>
    </xf>
    <xf numFmtId="0" fontId="49" fillId="0" borderId="121" xfId="41" applyFont="1" applyBorder="1" applyAlignment="1" applyProtection="1">
      <alignment horizontal="center" vertical="center"/>
      <protection locked="0"/>
    </xf>
    <xf numFmtId="0" fontId="49" fillId="0" borderId="122" xfId="41" applyFont="1" applyBorder="1" applyAlignment="1" applyProtection="1">
      <alignment horizontal="center" vertical="center" wrapText="1"/>
      <protection locked="0"/>
    </xf>
    <xf numFmtId="0" fontId="40" fillId="0" borderId="0" xfId="41" applyFont="1" applyAlignment="1" applyProtection="1">
      <alignment horizontal="left" vertical="center"/>
    </xf>
    <xf numFmtId="0" fontId="83" fillId="0" borderId="0" xfId="43" applyFont="1" applyAlignment="1" applyProtection="1">
      <alignment vertical="center"/>
    </xf>
    <xf numFmtId="0" fontId="27" fillId="0" borderId="0" xfId="43" applyBorder="1" applyAlignment="1" applyProtection="1">
      <alignment vertical="center"/>
    </xf>
    <xf numFmtId="0" fontId="35" fillId="0" borderId="0" xfId="0" applyFont="1" applyAlignment="1" applyProtection="1">
      <alignment horizontal="center" vertical="center" shrinkToFit="1"/>
      <protection hidden="1"/>
    </xf>
    <xf numFmtId="0" fontId="36" fillId="27" borderId="63" xfId="45" applyFont="1" applyFill="1" applyBorder="1" applyAlignment="1" applyProtection="1">
      <alignment horizontal="center" vertical="center" shrinkToFit="1"/>
      <protection hidden="1"/>
    </xf>
    <xf numFmtId="0" fontId="40" fillId="29" borderId="46" xfId="4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hidden="1"/>
    </xf>
    <xf numFmtId="0" fontId="0" fillId="0" borderId="129" xfId="0" applyBorder="1" applyAlignment="1">
      <alignment vertical="center"/>
    </xf>
    <xf numFmtId="0" fontId="0" fillId="0" borderId="129" xfId="0" applyFont="1" applyBorder="1" applyAlignment="1">
      <alignment vertical="center"/>
    </xf>
    <xf numFmtId="0" fontId="40" fillId="0" borderId="73" xfId="0" applyFont="1" applyFill="1" applyBorder="1" applyAlignment="1" applyProtection="1">
      <alignment horizontal="center" vertical="center" shrinkToFit="1"/>
    </xf>
    <xf numFmtId="0" fontId="47" fillId="63" borderId="69" xfId="41" applyFont="1" applyFill="1" applyBorder="1" applyAlignment="1" applyProtection="1">
      <alignment horizontal="center" vertical="center" shrinkToFit="1"/>
    </xf>
    <xf numFmtId="0" fontId="7" fillId="0" borderId="63" xfId="45" applyFont="1" applyFill="1" applyBorder="1" applyAlignment="1" applyProtection="1">
      <alignment horizontal="left" vertical="center" shrinkToFit="1"/>
      <protection hidden="1"/>
    </xf>
    <xf numFmtId="0" fontId="0" fillId="0" borderId="63" xfId="45" applyFont="1" applyFill="1" applyBorder="1" applyAlignment="1" applyProtection="1">
      <alignment horizontal="center" vertical="center"/>
      <protection hidden="1"/>
    </xf>
    <xf numFmtId="0" fontId="7" fillId="0" borderId="63" xfId="45" applyFont="1" applyFill="1" applyBorder="1" applyAlignment="1" applyProtection="1">
      <alignment horizontal="left" vertical="center"/>
      <protection hidden="1"/>
    </xf>
    <xf numFmtId="0" fontId="0" fillId="0" borderId="63" xfId="45" applyFont="1" applyFill="1" applyBorder="1" applyAlignment="1" applyProtection="1">
      <alignment horizontal="left" vertical="center"/>
      <protection hidden="1"/>
    </xf>
    <xf numFmtId="0" fontId="0" fillId="0" borderId="63" xfId="45" applyNumberFormat="1" applyFont="1" applyFill="1" applyBorder="1" applyAlignment="1" applyProtection="1">
      <alignment horizontal="left" vertical="center"/>
      <protection hidden="1"/>
    </xf>
    <xf numFmtId="0" fontId="0" fillId="0" borderId="63" xfId="0" applyNumberFormat="1" applyBorder="1" applyAlignment="1">
      <alignment horizontal="left" vertical="center"/>
    </xf>
    <xf numFmtId="0" fontId="0" fillId="0" borderId="63" xfId="0" applyNumberFormat="1" applyFill="1" applyBorder="1" applyAlignment="1">
      <alignment horizontal="left" vertical="center"/>
    </xf>
    <xf numFmtId="182" fontId="0" fillId="0" borderId="63" xfId="0" applyNumberFormat="1" applyFill="1" applyBorder="1" applyAlignment="1">
      <alignment horizontal="left" vertical="center"/>
    </xf>
    <xf numFmtId="0" fontId="86" fillId="26" borderId="63" xfId="41" applyFont="1" applyFill="1" applyBorder="1" applyAlignment="1">
      <alignment horizontal="center" vertical="center"/>
    </xf>
    <xf numFmtId="0" fontId="0" fillId="64" borderId="63" xfId="0" applyFill="1" applyBorder="1" applyAlignment="1">
      <alignment horizontal="center" vertical="center"/>
    </xf>
    <xf numFmtId="0" fontId="4" fillId="64" borderId="63" xfId="173" applyFill="1" applyBorder="1" applyAlignment="1">
      <alignment horizontal="center" vertical="center"/>
    </xf>
    <xf numFmtId="0" fontId="0" fillId="64" borderId="63" xfId="0" applyFill="1" applyBorder="1" applyAlignment="1">
      <alignment vertical="center"/>
    </xf>
    <xf numFmtId="0" fontId="0" fillId="64" borderId="63" xfId="0" applyFill="1" applyBorder="1" applyAlignment="1">
      <alignment vertical="center" shrinkToFit="1"/>
    </xf>
    <xf numFmtId="0" fontId="4" fillId="64" borderId="63" xfId="173" applyFill="1" applyBorder="1">
      <alignment vertical="center"/>
    </xf>
    <xf numFmtId="181" fontId="0" fillId="64" borderId="63" xfId="0" applyNumberFormat="1" applyFill="1" applyBorder="1" applyAlignment="1">
      <alignment vertical="center"/>
    </xf>
    <xf numFmtId="0" fontId="3" fillId="64" borderId="63" xfId="173" applyFont="1" applyFill="1" applyBorder="1">
      <alignment vertical="center"/>
    </xf>
    <xf numFmtId="0" fontId="3" fillId="64" borderId="63" xfId="173" quotePrefix="1" applyFont="1" applyFill="1" applyBorder="1" applyAlignment="1">
      <alignment horizontal="center" vertical="center"/>
    </xf>
    <xf numFmtId="49" fontId="3" fillId="64" borderId="63" xfId="173" applyNumberFormat="1" applyFont="1" applyFill="1" applyBorder="1">
      <alignment vertical="center"/>
    </xf>
    <xf numFmtId="0" fontId="0" fillId="64" borderId="63" xfId="0" applyFont="1" applyFill="1" applyBorder="1" applyAlignment="1" applyProtection="1">
      <alignment horizontal="center" vertical="center"/>
      <protection hidden="1"/>
    </xf>
    <xf numFmtId="0" fontId="0" fillId="64" borderId="63" xfId="0" applyFont="1" applyFill="1" applyBorder="1" applyAlignment="1" applyProtection="1">
      <alignment vertical="center"/>
      <protection hidden="1"/>
    </xf>
    <xf numFmtId="0" fontId="0" fillId="64" borderId="63" xfId="0" applyFont="1" applyFill="1" applyBorder="1" applyAlignment="1" applyProtection="1">
      <alignment horizontal="left" vertical="center" shrinkToFit="1"/>
      <protection hidden="1"/>
    </xf>
    <xf numFmtId="0" fontId="0" fillId="64" borderId="63" xfId="0" applyFill="1" applyBorder="1" applyAlignment="1" applyProtection="1">
      <alignment horizontal="left" vertical="center"/>
      <protection hidden="1"/>
    </xf>
    <xf numFmtId="181" fontId="0" fillId="64" borderId="63" xfId="0" applyNumberFormat="1" applyFill="1" applyBorder="1" applyAlignment="1" applyProtection="1">
      <alignment vertical="center"/>
      <protection hidden="1"/>
    </xf>
    <xf numFmtId="0" fontId="0" fillId="64" borderId="63" xfId="0" applyFill="1" applyBorder="1" applyAlignment="1" applyProtection="1">
      <alignment horizontal="center" vertical="center"/>
      <protection hidden="1"/>
    </xf>
    <xf numFmtId="0" fontId="0" fillId="64" borderId="63" xfId="0" applyFill="1" applyBorder="1" applyAlignment="1" applyProtection="1">
      <alignment vertical="center"/>
      <protection hidden="1"/>
    </xf>
    <xf numFmtId="0" fontId="0" fillId="64" borderId="63" xfId="0" applyFont="1" applyFill="1" applyBorder="1" applyAlignment="1" applyProtection="1">
      <alignment horizontal="left" vertical="center"/>
      <protection hidden="1"/>
    </xf>
    <xf numFmtId="49" fontId="0" fillId="64" borderId="63" xfId="0" applyNumberFormat="1" applyFill="1" applyBorder="1" applyAlignment="1">
      <alignment vertical="center"/>
    </xf>
    <xf numFmtId="0" fontId="0" fillId="64" borderId="63" xfId="0" quotePrefix="1" applyFill="1" applyBorder="1" applyAlignment="1" applyProtection="1">
      <alignment horizontal="center" vertical="center"/>
      <protection hidden="1"/>
    </xf>
    <xf numFmtId="49" fontId="0" fillId="64" borderId="63" xfId="0" applyNumberFormat="1" applyFont="1" applyFill="1" applyBorder="1" applyAlignment="1" applyProtection="1">
      <alignment horizontal="center" vertical="center"/>
      <protection hidden="1"/>
    </xf>
    <xf numFmtId="49" fontId="0" fillId="64" borderId="63" xfId="0" applyNumberFormat="1" applyFill="1" applyBorder="1" applyAlignment="1" applyProtection="1">
      <alignment horizontal="center" vertical="center"/>
      <protection hidden="1"/>
    </xf>
    <xf numFmtId="0" fontId="0" fillId="64" borderId="63" xfId="0" quotePrefix="1" applyFill="1" applyBorder="1" applyAlignment="1" applyProtection="1">
      <alignment vertical="center"/>
      <protection hidden="1"/>
    </xf>
    <xf numFmtId="49" fontId="0" fillId="64" borderId="63" xfId="0" applyNumberFormat="1" applyFill="1" applyBorder="1" applyAlignment="1">
      <alignment horizontal="center" vertical="center"/>
    </xf>
    <xf numFmtId="0" fontId="0" fillId="64" borderId="63" xfId="0" applyFill="1" applyBorder="1" applyAlignment="1">
      <alignment vertical="center" wrapText="1"/>
    </xf>
    <xf numFmtId="3" fontId="0" fillId="64" borderId="63" xfId="0" applyNumberFormat="1" applyFill="1" applyBorder="1" applyAlignment="1">
      <alignment vertical="center"/>
    </xf>
    <xf numFmtId="3" fontId="84" fillId="64" borderId="63" xfId="0" applyNumberFormat="1" applyFont="1" applyFill="1" applyBorder="1" applyAlignment="1">
      <alignment vertical="center"/>
    </xf>
    <xf numFmtId="0" fontId="0" fillId="64" borderId="63" xfId="0" quotePrefix="1" applyFill="1" applyBorder="1" applyAlignment="1" applyProtection="1">
      <alignment horizontal="left" vertical="center"/>
      <protection hidden="1"/>
    </xf>
    <xf numFmtId="0" fontId="0" fillId="0" borderId="63" xfId="45" applyFont="1" applyFill="1" applyBorder="1" applyAlignment="1" applyProtection="1">
      <alignment horizontal="left" vertical="center" shrinkToFit="1"/>
      <protection hidden="1"/>
    </xf>
    <xf numFmtId="0" fontId="47" fillId="0" borderId="58" xfId="41" applyFont="1" applyBorder="1" applyAlignment="1" applyProtection="1">
      <alignment horizontal="center" vertical="center"/>
    </xf>
    <xf numFmtId="0" fontId="0" fillId="0" borderId="132" xfId="0" applyBorder="1" applyAlignment="1" applyProtection="1">
      <alignment horizontal="left" vertical="center" wrapText="1"/>
    </xf>
    <xf numFmtId="0" fontId="0" fillId="0" borderId="133" xfId="0" applyBorder="1" applyAlignment="1" applyProtection="1">
      <alignment horizontal="left" vertical="center" wrapText="1"/>
      <protection locked="0"/>
    </xf>
    <xf numFmtId="0" fontId="64" fillId="0" borderId="134" xfId="43" applyFont="1" applyBorder="1" applyAlignment="1" applyProtection="1">
      <alignment horizontal="left" vertical="center" wrapText="1" shrinkToFit="1"/>
      <protection locked="0"/>
    </xf>
    <xf numFmtId="0" fontId="7" fillId="0" borderId="134" xfId="41" applyFont="1" applyBorder="1" applyAlignment="1" applyProtection="1">
      <alignment horizontal="left" vertical="center" wrapText="1" shrinkToFit="1"/>
      <protection locked="0"/>
    </xf>
    <xf numFmtId="0" fontId="0" fillId="0" borderId="134" xfId="41" applyFont="1" applyBorder="1" applyAlignment="1" applyProtection="1">
      <alignment horizontal="left" vertical="center" wrapText="1" shrinkToFit="1"/>
      <protection locked="0"/>
    </xf>
    <xf numFmtId="0" fontId="7" fillId="0" borderId="135" xfId="41" applyFont="1" applyBorder="1" applyAlignment="1" applyProtection="1">
      <alignment horizontal="left" vertical="center" wrapText="1" shrinkToFit="1"/>
      <protection locked="0"/>
    </xf>
    <xf numFmtId="0" fontId="0" fillId="65" borderId="0" xfId="0" applyFill="1" applyAlignment="1" applyProtection="1">
      <alignment vertical="center"/>
      <protection locked="0"/>
    </xf>
    <xf numFmtId="0" fontId="0" fillId="26" borderId="0" xfId="0" applyFill="1" applyAlignment="1" applyProtection="1">
      <alignment vertical="center"/>
      <protection locked="0"/>
    </xf>
    <xf numFmtId="0" fontId="40" fillId="64" borderId="0" xfId="41" applyFont="1" applyFill="1" applyAlignment="1" applyProtection="1">
      <alignment vertical="center"/>
      <protection locked="0"/>
    </xf>
    <xf numFmtId="0" fontId="40" fillId="64" borderId="0" xfId="41" applyFont="1" applyFill="1" applyAlignment="1" applyProtection="1">
      <alignment vertical="center"/>
      <protection hidden="1"/>
    </xf>
    <xf numFmtId="0" fontId="40" fillId="0" borderId="36" xfId="41" applyFont="1" applyBorder="1" applyAlignment="1" applyProtection="1">
      <alignment horizontal="center" vertical="center" wrapText="1"/>
      <protection locked="0"/>
    </xf>
    <xf numFmtId="0" fontId="40" fillId="0" borderId="122" xfId="41" applyFont="1" applyBorder="1" applyAlignment="1" applyProtection="1">
      <alignment horizontal="center" vertical="center" wrapText="1"/>
      <protection locked="0"/>
    </xf>
    <xf numFmtId="0" fontId="54" fillId="31" borderId="91" xfId="41" applyNumberFormat="1" applyFont="1" applyFill="1" applyBorder="1" applyAlignment="1" applyProtection="1">
      <alignment horizontal="right" vertical="center"/>
      <protection hidden="1"/>
    </xf>
    <xf numFmtId="0" fontId="54" fillId="31" borderId="92" xfId="41" applyNumberFormat="1" applyFont="1" applyFill="1" applyBorder="1" applyAlignment="1" applyProtection="1">
      <alignment horizontal="right" vertical="center"/>
      <protection hidden="1"/>
    </xf>
    <xf numFmtId="0" fontId="87" fillId="31" borderId="91" xfId="41" applyNumberFormat="1" applyFont="1" applyFill="1" applyBorder="1" applyAlignment="1" applyProtection="1">
      <alignment horizontal="left" vertical="center"/>
      <protection hidden="1"/>
    </xf>
    <xf numFmtId="0" fontId="2" fillId="26" borderId="63" xfId="173" quotePrefix="1" applyFont="1" applyFill="1" applyBorder="1" applyAlignment="1">
      <alignment horizontal="center" vertical="center"/>
    </xf>
    <xf numFmtId="0" fontId="49" fillId="0" borderId="130" xfId="41" applyFont="1" applyBorder="1" applyAlignment="1" applyProtection="1">
      <alignment horizontal="center" vertical="center" wrapText="1"/>
      <protection locked="0"/>
    </xf>
    <xf numFmtId="0" fontId="49" fillId="0" borderId="36" xfId="41" applyFont="1" applyBorder="1" applyAlignment="1" applyProtection="1">
      <alignment horizontal="center" vertical="center" wrapText="1"/>
      <protection locked="0"/>
    </xf>
    <xf numFmtId="0" fontId="40" fillId="0" borderId="0" xfId="41" applyFont="1" applyAlignment="1" applyProtection="1">
      <alignment vertical="center"/>
      <protection locked="0" hidden="1"/>
    </xf>
    <xf numFmtId="0" fontId="0" fillId="0" borderId="70" xfId="41" applyFont="1" applyBorder="1" applyAlignment="1" applyProtection="1">
      <alignment vertical="center" wrapText="1" shrinkToFit="1"/>
      <protection locked="0"/>
    </xf>
    <xf numFmtId="0" fontId="0" fillId="0" borderId="83" xfId="41" applyFont="1" applyBorder="1" applyAlignment="1" applyProtection="1">
      <alignment vertical="center" wrapText="1" shrinkToFit="1"/>
      <protection locked="0"/>
    </xf>
    <xf numFmtId="0" fontId="0" fillId="0" borderId="84" xfId="41" applyFont="1" applyBorder="1" applyAlignment="1" applyProtection="1">
      <alignment vertical="center" wrapText="1" shrinkToFit="1"/>
      <protection locked="0"/>
    </xf>
    <xf numFmtId="0" fontId="54" fillId="31" borderId="91" xfId="41" applyNumberFormat="1" applyFont="1" applyFill="1" applyBorder="1" applyAlignment="1" applyProtection="1">
      <alignment horizontal="left" vertical="center"/>
      <protection hidden="1"/>
    </xf>
    <xf numFmtId="0" fontId="54" fillId="31" borderId="92" xfId="41" applyNumberFormat="1" applyFont="1" applyFill="1" applyBorder="1" applyAlignment="1" applyProtection="1">
      <alignment horizontal="left" vertical="center"/>
      <protection hidden="1"/>
    </xf>
    <xf numFmtId="0" fontId="54" fillId="31" borderId="93" xfId="41" applyNumberFormat="1" applyFont="1" applyFill="1" applyBorder="1" applyAlignment="1" applyProtection="1">
      <alignment horizontal="left" vertical="center"/>
      <protection hidden="1"/>
    </xf>
    <xf numFmtId="0" fontId="40" fillId="0" borderId="136" xfId="41" applyFont="1" applyBorder="1" applyAlignment="1" applyProtection="1">
      <alignment horizontal="center" vertical="center" wrapText="1"/>
      <protection locked="0"/>
    </xf>
    <xf numFmtId="0" fontId="88" fillId="31" borderId="91" xfId="41" applyNumberFormat="1" applyFont="1" applyFill="1" applyBorder="1" applyAlignment="1" applyProtection="1">
      <alignment horizontal="left" vertical="center"/>
      <protection hidden="1"/>
    </xf>
    <xf numFmtId="0" fontId="47" fillId="0" borderId="0" xfId="41" applyFont="1" applyAlignment="1" applyProtection="1">
      <alignment vertical="center" wrapText="1"/>
    </xf>
    <xf numFmtId="0" fontId="49" fillId="0" borderId="0" xfId="41" applyFont="1" applyAlignment="1" applyProtection="1">
      <alignment vertical="center" wrapText="1"/>
    </xf>
    <xf numFmtId="0" fontId="51" fillId="0" borderId="0" xfId="41" applyFont="1" applyAlignment="1" applyProtection="1">
      <alignment horizontal="left" vertical="center" wrapText="1"/>
    </xf>
    <xf numFmtId="0" fontId="50" fillId="0" borderId="14" xfId="41" applyFont="1" applyBorder="1" applyAlignment="1" applyProtection="1">
      <alignment horizontal="left" vertical="center"/>
      <protection locked="0"/>
    </xf>
    <xf numFmtId="0" fontId="50" fillId="0" borderId="39" xfId="41" applyFont="1" applyBorder="1" applyAlignment="1" applyProtection="1">
      <alignment horizontal="left" vertical="center"/>
      <protection locked="0"/>
    </xf>
    <xf numFmtId="0" fontId="50" fillId="0" borderId="17" xfId="41" applyFont="1" applyBorder="1" applyAlignment="1" applyProtection="1">
      <alignment horizontal="left" vertical="center"/>
      <protection locked="0"/>
    </xf>
    <xf numFmtId="49" fontId="53" fillId="0" borderId="12" xfId="41" applyNumberFormat="1" applyFont="1" applyBorder="1" applyAlignment="1" applyProtection="1">
      <alignment horizontal="left" vertical="center" shrinkToFit="1"/>
      <protection locked="0"/>
    </xf>
    <xf numFmtId="49" fontId="53" fillId="0" borderId="13" xfId="41" applyNumberFormat="1" applyFont="1" applyBorder="1" applyAlignment="1" applyProtection="1">
      <alignment horizontal="left" vertical="center" shrinkToFit="1"/>
      <protection locked="0"/>
    </xf>
    <xf numFmtId="49" fontId="53" fillId="0" borderId="78" xfId="41" applyNumberFormat="1" applyFont="1" applyBorder="1" applyAlignment="1" applyProtection="1">
      <alignment horizontal="left" vertical="center" shrinkToFit="1"/>
      <protection locked="0"/>
    </xf>
    <xf numFmtId="49" fontId="53" fillId="0" borderId="14" xfId="41" applyNumberFormat="1" applyFont="1" applyBorder="1" applyAlignment="1" applyProtection="1">
      <alignment horizontal="left" vertical="center"/>
      <protection locked="0"/>
    </xf>
    <xf numFmtId="49" fontId="53" fillId="0" borderId="87" xfId="41" applyNumberFormat="1" applyFont="1" applyBorder="1" applyAlignment="1" applyProtection="1">
      <alignment horizontal="left" vertical="center"/>
      <protection locked="0"/>
    </xf>
    <xf numFmtId="49" fontId="48" fillId="0" borderId="86" xfId="41" applyNumberFormat="1" applyFont="1" applyBorder="1" applyAlignment="1" applyProtection="1">
      <alignment horizontal="left" vertical="center" wrapText="1" shrinkToFit="1"/>
      <protection locked="0"/>
    </xf>
    <xf numFmtId="49" fontId="48" fillId="0" borderId="13" xfId="41" applyNumberFormat="1" applyFont="1" applyBorder="1" applyAlignment="1" applyProtection="1">
      <alignment horizontal="left" vertical="center" wrapText="1" shrinkToFit="1"/>
      <protection locked="0"/>
    </xf>
    <xf numFmtId="49" fontId="48" fillId="0" borderId="78" xfId="41" applyNumberFormat="1" applyFont="1" applyBorder="1" applyAlignment="1" applyProtection="1">
      <alignment horizontal="left" vertical="center" wrapText="1" shrinkToFit="1"/>
      <protection locked="0"/>
    </xf>
    <xf numFmtId="49" fontId="40" fillId="0" borderId="22" xfId="41" applyNumberFormat="1" applyFont="1" applyBorder="1" applyAlignment="1" applyProtection="1">
      <alignment horizontal="center" vertical="center"/>
    </xf>
    <xf numFmtId="49" fontId="40" fillId="0" borderId="93" xfId="41" applyNumberFormat="1" applyFont="1" applyBorder="1" applyAlignment="1" applyProtection="1">
      <alignment horizontal="center" vertical="center"/>
    </xf>
    <xf numFmtId="0" fontId="47" fillId="0" borderId="65" xfId="41" applyFont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51" fillId="0" borderId="0" xfId="41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64" xfId="0" applyBorder="1" applyAlignment="1" applyProtection="1">
      <alignment horizontal="center" wrapText="1"/>
    </xf>
    <xf numFmtId="0" fontId="40" fillId="31" borderId="93" xfId="41" applyNumberFormat="1" applyFont="1" applyFill="1" applyBorder="1" applyAlignment="1" applyProtection="1">
      <alignment horizontal="right" vertical="center"/>
      <protection hidden="1"/>
    </xf>
    <xf numFmtId="0" fontId="40" fillId="31" borderId="91" xfId="41" applyNumberFormat="1" applyFont="1" applyFill="1" applyBorder="1" applyAlignment="1" applyProtection="1">
      <alignment horizontal="right" vertical="center"/>
      <protection hidden="1"/>
    </xf>
    <xf numFmtId="0" fontId="44" fillId="0" borderId="0" xfId="41" applyFont="1" applyAlignment="1" applyProtection="1">
      <alignment horizontal="left" vertical="center" wrapText="1"/>
      <protection hidden="1"/>
    </xf>
    <xf numFmtId="0" fontId="46" fillId="0" borderId="0" xfId="41" applyFont="1" applyBorder="1" applyAlignment="1" applyProtection="1">
      <alignment horizontal="left" vertical="center"/>
    </xf>
    <xf numFmtId="49" fontId="40" fillId="0" borderId="23" xfId="41" applyNumberFormat="1" applyFont="1" applyBorder="1" applyAlignment="1" applyProtection="1">
      <alignment horizontal="left" vertical="center" wrapText="1"/>
      <protection locked="0"/>
    </xf>
    <xf numFmtId="49" fontId="40" fillId="0" borderId="24" xfId="41" applyNumberFormat="1" applyFont="1" applyBorder="1" applyAlignment="1" applyProtection="1">
      <alignment horizontal="left" vertical="center" wrapText="1"/>
      <protection locked="0"/>
    </xf>
    <xf numFmtId="49" fontId="40" fillId="0" borderId="25" xfId="41" applyNumberFormat="1" applyFont="1" applyBorder="1" applyAlignment="1" applyProtection="1">
      <alignment horizontal="left" vertical="center" wrapText="1"/>
      <protection locked="0"/>
    </xf>
    <xf numFmtId="0" fontId="63" fillId="0" borderId="26" xfId="41" applyFont="1" applyBorder="1" applyAlignment="1" applyProtection="1">
      <alignment horizontal="center" vertical="center" wrapText="1"/>
    </xf>
    <xf numFmtId="0" fontId="63" fillId="0" borderId="24" xfId="41" applyFont="1" applyBorder="1" applyAlignment="1" applyProtection="1">
      <alignment horizontal="center" vertical="center" wrapText="1"/>
    </xf>
    <xf numFmtId="0" fontId="63" fillId="0" borderId="27" xfId="41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wrapText="1"/>
    </xf>
    <xf numFmtId="0" fontId="49" fillId="0" borderId="64" xfId="0" applyFont="1" applyBorder="1" applyAlignment="1" applyProtection="1">
      <alignment horizontal="center" wrapText="1"/>
    </xf>
    <xf numFmtId="0" fontId="52" fillId="0" borderId="0" xfId="41" applyFont="1" applyAlignment="1" applyProtection="1">
      <alignment horizontal="center" wrapText="1"/>
    </xf>
    <xf numFmtId="49" fontId="53" fillId="0" borderId="35" xfId="41" applyNumberFormat="1" applyFont="1" applyBorder="1" applyAlignment="1" applyProtection="1">
      <alignment horizontal="left" vertical="center"/>
      <protection locked="0"/>
    </xf>
    <xf numFmtId="49" fontId="53" fillId="0" borderId="111" xfId="41" applyNumberFormat="1" applyFont="1" applyBorder="1" applyAlignment="1" applyProtection="1">
      <alignment horizontal="left" vertical="center"/>
      <protection locked="0"/>
    </xf>
    <xf numFmtId="0" fontId="40" fillId="0" borderId="79" xfId="41" applyFont="1" applyBorder="1" applyAlignment="1" applyProtection="1">
      <alignment horizontal="center" vertical="center"/>
    </xf>
    <xf numFmtId="0" fontId="40" fillId="0" borderId="80" xfId="41" applyFont="1" applyBorder="1" applyAlignment="1" applyProtection="1">
      <alignment horizontal="center" vertical="center"/>
    </xf>
    <xf numFmtId="49" fontId="53" fillId="0" borderId="112" xfId="41" applyNumberFormat="1" applyFont="1" applyBorder="1" applyAlignment="1" applyProtection="1">
      <alignment horizontal="center" vertical="center"/>
      <protection locked="0"/>
    </xf>
    <xf numFmtId="49" fontId="53" fillId="0" borderId="113" xfId="41" applyNumberFormat="1" applyFont="1" applyBorder="1" applyAlignment="1" applyProtection="1">
      <alignment horizontal="center" vertical="center"/>
      <protection locked="0"/>
    </xf>
    <xf numFmtId="49" fontId="49" fillId="0" borderId="29" xfId="41" applyNumberFormat="1" applyFont="1" applyBorder="1" applyAlignment="1" applyProtection="1">
      <alignment horizontal="left" vertical="center"/>
      <protection locked="0"/>
    </xf>
    <xf numFmtId="49" fontId="49" fillId="0" borderId="0" xfId="41" applyNumberFormat="1" applyFont="1" applyBorder="1" applyAlignment="1" applyProtection="1">
      <alignment horizontal="left" vertical="center"/>
      <protection locked="0"/>
    </xf>
    <xf numFmtId="49" fontId="49" fillId="0" borderId="30" xfId="41" applyNumberFormat="1" applyFont="1" applyBorder="1" applyAlignment="1" applyProtection="1">
      <alignment horizontal="left" vertical="center"/>
      <protection locked="0"/>
    </xf>
    <xf numFmtId="0" fontId="40" fillId="0" borderId="88" xfId="0" applyFont="1" applyBorder="1" applyAlignment="1" applyProtection="1">
      <alignment horizontal="left" vertical="center" shrinkToFit="1"/>
      <protection locked="0"/>
    </xf>
    <xf numFmtId="0" fontId="40" fillId="0" borderId="67" xfId="0" applyFont="1" applyBorder="1" applyAlignment="1" applyProtection="1">
      <alignment horizontal="left" vertical="center" shrinkToFit="1"/>
      <protection locked="0"/>
    </xf>
    <xf numFmtId="0" fontId="40" fillId="0" borderId="89" xfId="0" applyFont="1" applyBorder="1" applyAlignment="1" applyProtection="1">
      <alignment horizontal="left" vertical="center" shrinkToFit="1"/>
      <protection locked="0"/>
    </xf>
    <xf numFmtId="0" fontId="40" fillId="0" borderId="41" xfId="41" applyFont="1" applyBorder="1" applyAlignment="1" applyProtection="1">
      <alignment horizontal="center" vertical="center" wrapText="1"/>
    </xf>
    <xf numFmtId="0" fontId="40" fillId="0" borderId="115" xfId="41" applyFont="1" applyBorder="1" applyAlignment="1" applyProtection="1">
      <alignment horizontal="center" vertical="center" wrapText="1"/>
    </xf>
    <xf numFmtId="0" fontId="49" fillId="0" borderId="71" xfId="41" applyFont="1" applyBorder="1" applyAlignment="1" applyProtection="1">
      <alignment horizontal="left" vertical="center" wrapText="1"/>
      <protection locked="0"/>
    </xf>
    <xf numFmtId="0" fontId="49" fillId="0" borderId="66" xfId="41" applyFont="1" applyBorder="1" applyAlignment="1" applyProtection="1">
      <alignment horizontal="left" vertical="center" wrapText="1"/>
      <protection locked="0"/>
    </xf>
    <xf numFmtId="0" fontId="49" fillId="0" borderId="72" xfId="41" applyFont="1" applyBorder="1" applyAlignment="1" applyProtection="1">
      <alignment horizontal="left" vertical="center" wrapText="1"/>
      <protection locked="0"/>
    </xf>
    <xf numFmtId="0" fontId="46" fillId="0" borderId="91" xfId="41" applyFont="1" applyBorder="1" applyAlignment="1" applyProtection="1">
      <alignment horizontal="left" vertical="center"/>
    </xf>
    <xf numFmtId="0" fontId="50" fillId="0" borderId="97" xfId="0" applyFont="1" applyBorder="1" applyAlignment="1" applyProtection="1">
      <alignment horizontal="center" vertical="center" shrinkToFit="1"/>
      <protection locked="0"/>
    </xf>
    <xf numFmtId="0" fontId="50" fillId="0" borderId="98" xfId="0" applyFont="1" applyBorder="1" applyAlignment="1" applyProtection="1">
      <alignment horizontal="center" vertical="center" shrinkToFit="1"/>
      <protection locked="0"/>
    </xf>
    <xf numFmtId="49" fontId="53" fillId="0" borderId="12" xfId="41" applyNumberFormat="1" applyFont="1" applyBorder="1" applyAlignment="1" applyProtection="1">
      <alignment horizontal="left" vertical="center" wrapText="1"/>
      <protection locked="0"/>
    </xf>
    <xf numFmtId="49" fontId="53" fillId="0" borderId="13" xfId="41" applyNumberFormat="1" applyFont="1" applyBorder="1" applyAlignment="1" applyProtection="1">
      <alignment horizontal="left" vertical="center" wrapText="1"/>
      <protection locked="0"/>
    </xf>
    <xf numFmtId="49" fontId="53" fillId="0" borderId="78" xfId="41" applyNumberFormat="1" applyFont="1" applyBorder="1" applyAlignment="1" applyProtection="1">
      <alignment horizontal="left" vertical="center" wrapText="1"/>
      <protection locked="0"/>
    </xf>
    <xf numFmtId="0" fontId="40" fillId="0" borderId="18" xfId="41" applyFont="1" applyBorder="1" applyAlignment="1" applyProtection="1">
      <alignment horizontal="center" vertical="center"/>
    </xf>
    <xf numFmtId="0" fontId="40" fillId="0" borderId="19" xfId="41" applyFont="1" applyBorder="1" applyAlignment="1" applyProtection="1">
      <alignment horizontal="center" vertical="center"/>
    </xf>
    <xf numFmtId="49" fontId="53" fillId="0" borderId="94" xfId="41" applyNumberFormat="1" applyFont="1" applyBorder="1" applyAlignment="1" applyProtection="1">
      <alignment horizontal="left" vertical="center"/>
      <protection locked="0"/>
    </xf>
    <xf numFmtId="49" fontId="53" fillId="0" borderId="95" xfId="41" applyNumberFormat="1" applyFont="1" applyBorder="1" applyAlignment="1" applyProtection="1">
      <alignment horizontal="left" vertical="center"/>
      <protection locked="0"/>
    </xf>
    <xf numFmtId="49" fontId="40" fillId="0" borderId="52" xfId="41" applyNumberFormat="1" applyFont="1" applyBorder="1" applyAlignment="1" applyProtection="1">
      <alignment horizontal="center" vertical="center"/>
    </xf>
    <xf numFmtId="49" fontId="40" fillId="0" borderId="53" xfId="41" applyNumberFormat="1" applyFont="1" applyBorder="1" applyAlignment="1" applyProtection="1">
      <alignment horizontal="center" vertical="center"/>
    </xf>
    <xf numFmtId="49" fontId="49" fillId="0" borderId="54" xfId="41" applyNumberFormat="1" applyFont="1" applyBorder="1" applyAlignment="1" applyProtection="1">
      <alignment horizontal="left" vertical="center"/>
      <protection locked="0"/>
    </xf>
    <xf numFmtId="49" fontId="49" fillId="0" borderId="45" xfId="41" applyNumberFormat="1" applyFont="1" applyBorder="1" applyAlignment="1" applyProtection="1">
      <alignment horizontal="left" vertical="center"/>
      <protection locked="0"/>
    </xf>
    <xf numFmtId="49" fontId="49" fillId="0" borderId="44" xfId="41" applyNumberFormat="1" applyFont="1" applyBorder="1" applyAlignment="1" applyProtection="1">
      <alignment horizontal="left" vertical="center"/>
      <protection locked="0"/>
    </xf>
    <xf numFmtId="0" fontId="88" fillId="31" borderId="90" xfId="41" applyNumberFormat="1" applyFont="1" applyFill="1" applyBorder="1" applyAlignment="1" applyProtection="1">
      <alignment horizontal="right" vertical="center"/>
      <protection hidden="1"/>
    </xf>
    <xf numFmtId="0" fontId="88" fillId="31" borderId="91" xfId="41" applyNumberFormat="1" applyFont="1" applyFill="1" applyBorder="1" applyAlignment="1" applyProtection="1">
      <alignment horizontal="right" vertical="center"/>
      <protection hidden="1"/>
    </xf>
    <xf numFmtId="0" fontId="40" fillId="0" borderId="50" xfId="41" applyFont="1" applyBorder="1" applyAlignment="1" applyProtection="1">
      <alignment horizontal="center" vertical="center" wrapText="1"/>
    </xf>
    <xf numFmtId="49" fontId="53" fillId="0" borderId="14" xfId="41" applyNumberFormat="1" applyFont="1" applyBorder="1" applyAlignment="1" applyProtection="1">
      <alignment horizontal="left" vertical="center"/>
    </xf>
    <xf numFmtId="49" fontId="53" fillId="0" borderId="87" xfId="41" applyNumberFormat="1" applyFont="1" applyBorder="1" applyAlignment="1" applyProtection="1">
      <alignment horizontal="left" vertical="center"/>
    </xf>
    <xf numFmtId="0" fontId="47" fillId="0" borderId="0" xfId="41" applyFont="1" applyAlignment="1">
      <alignment vertical="center" wrapText="1"/>
    </xf>
    <xf numFmtId="0" fontId="49" fillId="0" borderId="0" xfId="41" applyFont="1" applyAlignment="1">
      <alignment vertical="center" wrapText="1"/>
    </xf>
    <xf numFmtId="49" fontId="53" fillId="0" borderId="35" xfId="41" applyNumberFormat="1" applyFont="1" applyBorder="1" applyAlignment="1" applyProtection="1">
      <alignment horizontal="left" vertical="center"/>
    </xf>
    <xf numFmtId="49" fontId="53" fillId="0" borderId="111" xfId="41" applyNumberFormat="1" applyFont="1" applyBorder="1" applyAlignment="1" applyProtection="1">
      <alignment horizontal="left" vertical="center"/>
    </xf>
    <xf numFmtId="49" fontId="53" fillId="0" borderId="112" xfId="41" applyNumberFormat="1" applyFont="1" applyBorder="1" applyAlignment="1" applyProtection="1">
      <alignment horizontal="center" vertical="center"/>
    </xf>
    <xf numFmtId="49" fontId="53" fillId="0" borderId="113" xfId="41" applyNumberFormat="1" applyFont="1" applyBorder="1" applyAlignment="1" applyProtection="1">
      <alignment horizontal="center" vertical="center"/>
    </xf>
    <xf numFmtId="49" fontId="49" fillId="0" borderId="22" xfId="41" applyNumberFormat="1" applyFont="1" applyBorder="1" applyAlignment="1" applyProtection="1">
      <alignment horizontal="left" vertical="center"/>
    </xf>
    <xf numFmtId="49" fontId="49" fillId="0" borderId="45" xfId="41" applyNumberFormat="1" applyFont="1" applyBorder="1" applyAlignment="1" applyProtection="1">
      <alignment horizontal="left" vertical="center"/>
    </xf>
    <xf numFmtId="49" fontId="49" fillId="0" borderId="44" xfId="41" applyNumberFormat="1" applyFont="1" applyBorder="1" applyAlignment="1" applyProtection="1">
      <alignment horizontal="left" vertical="center"/>
    </xf>
    <xf numFmtId="0" fontId="48" fillId="0" borderId="13" xfId="0" applyFont="1" applyBorder="1" applyAlignment="1" applyProtection="1">
      <alignment horizontal="center" vertical="center" shrinkToFit="1"/>
    </xf>
    <xf numFmtId="0" fontId="48" fillId="0" borderId="85" xfId="0" applyFont="1" applyBorder="1" applyAlignment="1" applyProtection="1">
      <alignment horizontal="center" vertical="center" shrinkToFit="1"/>
    </xf>
    <xf numFmtId="49" fontId="40" fillId="0" borderId="23" xfId="41" applyNumberFormat="1" applyFont="1" applyBorder="1" applyAlignment="1" applyProtection="1">
      <alignment horizontal="left" vertical="center" wrapText="1"/>
    </xf>
    <xf numFmtId="49" fontId="40" fillId="0" borderId="24" xfId="41" applyNumberFormat="1" applyFont="1" applyBorder="1" applyAlignment="1" applyProtection="1">
      <alignment horizontal="left" vertical="center" wrapText="1"/>
    </xf>
    <xf numFmtId="49" fontId="40" fillId="0" borderId="25" xfId="41" applyNumberFormat="1" applyFont="1" applyBorder="1" applyAlignment="1" applyProtection="1">
      <alignment horizontal="left" vertical="center" wrapText="1"/>
    </xf>
    <xf numFmtId="49" fontId="48" fillId="0" borderId="86" xfId="41" applyNumberFormat="1" applyFont="1" applyBorder="1" applyAlignment="1" applyProtection="1">
      <alignment horizontal="left" vertical="center" wrapText="1" shrinkToFit="1"/>
    </xf>
    <xf numFmtId="49" fontId="48" fillId="0" borderId="13" xfId="41" applyNumberFormat="1" applyFont="1" applyBorder="1" applyAlignment="1" applyProtection="1">
      <alignment horizontal="left" vertical="center" wrapText="1" shrinkToFit="1"/>
    </xf>
    <xf numFmtId="49" fontId="48" fillId="0" borderId="78" xfId="41" applyNumberFormat="1" applyFont="1" applyBorder="1" applyAlignment="1" applyProtection="1">
      <alignment horizontal="left" vertical="center" wrapText="1" shrinkToFit="1"/>
    </xf>
    <xf numFmtId="0" fontId="49" fillId="0" borderId="71" xfId="41" applyFont="1" applyBorder="1" applyAlignment="1" applyProtection="1">
      <alignment horizontal="left" vertical="center" wrapText="1"/>
    </xf>
    <xf numFmtId="0" fontId="49" fillId="0" borderId="66" xfId="41" applyFont="1" applyBorder="1" applyAlignment="1" applyProtection="1">
      <alignment horizontal="left" vertical="center" wrapText="1"/>
    </xf>
    <xf numFmtId="0" fontId="49" fillId="0" borderId="72" xfId="41" applyFont="1" applyBorder="1" applyAlignment="1" applyProtection="1">
      <alignment horizontal="left" vertical="center" wrapText="1"/>
    </xf>
    <xf numFmtId="0" fontId="50" fillId="0" borderId="14" xfId="41" applyFont="1" applyBorder="1" applyAlignment="1" applyProtection="1">
      <alignment horizontal="left" vertical="center"/>
    </xf>
    <xf numFmtId="0" fontId="50" fillId="0" borderId="39" xfId="41" applyFont="1" applyBorder="1" applyAlignment="1" applyProtection="1">
      <alignment horizontal="left" vertical="center"/>
    </xf>
    <xf numFmtId="0" fontId="50" fillId="0" borderId="17" xfId="41" applyFont="1" applyBorder="1" applyAlignment="1" applyProtection="1">
      <alignment horizontal="left" vertical="center"/>
    </xf>
    <xf numFmtId="0" fontId="40" fillId="0" borderId="88" xfId="0" applyFont="1" applyBorder="1" applyAlignment="1" applyProtection="1">
      <alignment horizontal="left" vertical="center" shrinkToFit="1"/>
    </xf>
    <xf numFmtId="0" fontId="40" fillId="0" borderId="67" xfId="0" applyFont="1" applyBorder="1" applyAlignment="1" applyProtection="1">
      <alignment horizontal="left" vertical="center" shrinkToFit="1"/>
    </xf>
    <xf numFmtId="0" fontId="40" fillId="0" borderId="89" xfId="0" applyFont="1" applyBorder="1" applyAlignment="1" applyProtection="1">
      <alignment horizontal="left" vertical="center" shrinkToFit="1"/>
    </xf>
    <xf numFmtId="49" fontId="53" fillId="0" borderId="12" xfId="41" applyNumberFormat="1" applyFont="1" applyBorder="1" applyAlignment="1" applyProtection="1">
      <alignment horizontal="left" vertical="center" shrinkToFit="1"/>
    </xf>
    <xf numFmtId="49" fontId="53" fillId="0" borderId="13" xfId="41" applyNumberFormat="1" applyFont="1" applyBorder="1" applyAlignment="1" applyProtection="1">
      <alignment horizontal="left" vertical="center" shrinkToFit="1"/>
    </xf>
    <xf numFmtId="49" fontId="53" fillId="0" borderId="78" xfId="41" applyNumberFormat="1" applyFont="1" applyBorder="1" applyAlignment="1" applyProtection="1">
      <alignment horizontal="left" vertical="center" shrinkToFit="1"/>
    </xf>
    <xf numFmtId="0" fontId="48" fillId="0" borderId="43" xfId="0" applyFont="1" applyBorder="1" applyAlignment="1" applyProtection="1">
      <alignment horizontal="left" vertical="center" shrinkToFit="1"/>
    </xf>
    <xf numFmtId="0" fontId="48" fillId="0" borderId="13" xfId="0" applyFont="1" applyBorder="1" applyAlignment="1" applyProtection="1">
      <alignment horizontal="left" vertical="center" shrinkToFit="1"/>
    </xf>
    <xf numFmtId="0" fontId="27" fillId="0" borderId="137" xfId="43" quotePrefix="1" applyBorder="1" applyAlignment="1" applyProtection="1">
      <alignment horizontal="center" vertical="center"/>
      <protection locked="0"/>
    </xf>
    <xf numFmtId="0" fontId="27" fillId="0" borderId="0" xfId="43" quotePrefix="1" applyBorder="1" applyAlignment="1" applyProtection="1">
      <alignment horizontal="center" vertical="center"/>
      <protection locked="0"/>
    </xf>
    <xf numFmtId="0" fontId="27" fillId="0" borderId="30" xfId="43" quotePrefix="1" applyBorder="1" applyAlignment="1" applyProtection="1">
      <alignment horizontal="center" vertical="center"/>
      <protection locked="0"/>
    </xf>
    <xf numFmtId="0" fontId="27" fillId="0" borderId="131" xfId="43" quotePrefix="1" applyBorder="1" applyAlignment="1" applyProtection="1">
      <alignment horizontal="center" vertical="center"/>
      <protection locked="0"/>
    </xf>
    <xf numFmtId="0" fontId="27" fillId="0" borderId="91" xfId="43" quotePrefix="1" applyBorder="1" applyAlignment="1" applyProtection="1">
      <alignment horizontal="center" vertical="center"/>
      <protection locked="0"/>
    </xf>
    <xf numFmtId="0" fontId="27" fillId="0" borderId="92" xfId="43" quotePrefix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left" vertical="center" shrinkToFit="1"/>
      <protection locked="0"/>
    </xf>
    <xf numFmtId="0" fontId="48" fillId="0" borderId="13" xfId="0" applyFont="1" applyBorder="1" applyAlignment="1" applyProtection="1">
      <alignment horizontal="left" vertical="center" shrinkToFit="1"/>
      <protection locked="0"/>
    </xf>
    <xf numFmtId="0" fontId="53" fillId="0" borderId="138" xfId="0" applyFont="1" applyFill="1" applyBorder="1" applyAlignment="1" applyProtection="1">
      <alignment horizontal="left" vertical="center"/>
      <protection locked="0"/>
    </xf>
    <xf numFmtId="0" fontId="53" fillId="0" borderId="138" xfId="0" applyFont="1" applyFill="1" applyBorder="1" applyAlignment="1" applyProtection="1">
      <alignment horizontal="left" vertical="center"/>
    </xf>
    <xf numFmtId="0" fontId="26" fillId="0" borderId="137" xfId="0" quotePrefix="1" applyFont="1" applyBorder="1" applyAlignment="1" applyProtection="1">
      <alignment horizontal="center" vertical="center"/>
    </xf>
    <xf numFmtId="0" fontId="26" fillId="0" borderId="0" xfId="0" quotePrefix="1" applyFont="1" applyBorder="1" applyAlignment="1" applyProtection="1">
      <alignment horizontal="center" vertical="center"/>
    </xf>
    <xf numFmtId="0" fontId="26" fillId="0" borderId="30" xfId="0" quotePrefix="1" applyFont="1" applyBorder="1" applyAlignment="1" applyProtection="1">
      <alignment horizontal="center" vertical="center"/>
    </xf>
    <xf numFmtId="0" fontId="26" fillId="0" borderId="131" xfId="0" quotePrefix="1" applyFont="1" applyBorder="1" applyAlignment="1" applyProtection="1">
      <alignment horizontal="center" vertical="center"/>
    </xf>
    <xf numFmtId="0" fontId="26" fillId="0" borderId="91" xfId="0" quotePrefix="1" applyFont="1" applyBorder="1" applyAlignment="1" applyProtection="1">
      <alignment horizontal="center" vertical="center"/>
    </xf>
    <xf numFmtId="0" fontId="26" fillId="0" borderId="92" xfId="0" quotePrefix="1" applyFont="1" applyBorder="1" applyAlignment="1" applyProtection="1">
      <alignment horizontal="center" vertical="center"/>
    </xf>
  </cellXfs>
  <cellStyles count="175">
    <cellStyle name="20% - アクセント 1" xfId="1" builtinId="30" customBuiltin="1"/>
    <cellStyle name="20% - アクセント 1 2" xfId="46"/>
    <cellStyle name="20% - アクセント 1 3" xfId="132"/>
    <cellStyle name="20% - アクセント 1 4" xfId="108"/>
    <cellStyle name="20% - アクセント 2" xfId="2" builtinId="34" customBuiltin="1"/>
    <cellStyle name="20% - アクセント 2 2" xfId="47"/>
    <cellStyle name="20% - アクセント 2 3" xfId="138"/>
    <cellStyle name="20% - アクセント 2 4" xfId="112"/>
    <cellStyle name="20% - アクセント 3" xfId="3" builtinId="38" customBuiltin="1"/>
    <cellStyle name="20% - アクセント 3 2" xfId="48"/>
    <cellStyle name="20% - アクセント 3 3" xfId="137"/>
    <cellStyle name="20% - アクセント 3 4" xfId="116"/>
    <cellStyle name="20% - アクセント 4" xfId="4" builtinId="42" customBuiltin="1"/>
    <cellStyle name="20% - アクセント 4 2" xfId="49"/>
    <cellStyle name="20% - アクセント 4 3" xfId="136"/>
    <cellStyle name="20% - アクセント 4 4" xfId="120"/>
    <cellStyle name="20% - アクセント 5" xfId="5" builtinId="46" customBuiltin="1"/>
    <cellStyle name="20% - アクセント 5 2" xfId="50"/>
    <cellStyle name="20% - アクセント 5 3" xfId="135"/>
    <cellStyle name="20% - アクセント 5 4" xfId="124"/>
    <cellStyle name="20% - アクセント 6" xfId="6" builtinId="50" customBuiltin="1"/>
    <cellStyle name="20% - アクセント 6 2" xfId="51"/>
    <cellStyle name="20% - アクセント 6 3" xfId="133"/>
    <cellStyle name="20% - アクセント 6 4" xfId="128"/>
    <cellStyle name="40% - アクセント 1" xfId="7" builtinId="31" customBuiltin="1"/>
    <cellStyle name="40% - アクセント 1 2" xfId="52"/>
    <cellStyle name="40% - アクセント 1 3" xfId="131"/>
    <cellStyle name="40% - アクセント 1 4" xfId="109"/>
    <cellStyle name="40% - アクセント 2" xfId="8" builtinId="35" customBuiltin="1"/>
    <cellStyle name="40% - アクセント 2 2" xfId="53"/>
    <cellStyle name="40% - アクセント 2 3" xfId="139"/>
    <cellStyle name="40% - アクセント 2 4" xfId="113"/>
    <cellStyle name="40% - アクセント 3" xfId="9" builtinId="39" customBuiltin="1"/>
    <cellStyle name="40% - アクセント 3 2" xfId="54"/>
    <cellStyle name="40% - アクセント 3 3" xfId="140"/>
    <cellStyle name="40% - アクセント 3 4" xfId="117"/>
    <cellStyle name="40% - アクセント 4" xfId="10" builtinId="43" customBuiltin="1"/>
    <cellStyle name="40% - アクセント 4 2" xfId="55"/>
    <cellStyle name="40% - アクセント 4 3" xfId="141"/>
    <cellStyle name="40% - アクセント 4 4" xfId="121"/>
    <cellStyle name="40% - アクセント 5" xfId="11" builtinId="47" customBuiltin="1"/>
    <cellStyle name="40% - アクセント 5 2" xfId="56"/>
    <cellStyle name="40% - アクセント 5 3" xfId="142"/>
    <cellStyle name="40% - アクセント 5 4" xfId="125"/>
    <cellStyle name="40% - アクセント 6" xfId="12" builtinId="51" customBuiltin="1"/>
    <cellStyle name="40% - アクセント 6 2" xfId="57"/>
    <cellStyle name="40% - アクセント 6 3" xfId="143"/>
    <cellStyle name="40% - アクセント 6 4" xfId="129"/>
    <cellStyle name="60% - アクセント 1" xfId="13" builtinId="32" customBuiltin="1"/>
    <cellStyle name="60% - アクセント 1 2" xfId="58"/>
    <cellStyle name="60% - アクセント 1 3" xfId="144"/>
    <cellStyle name="60% - アクセント 1 4" xfId="110"/>
    <cellStyle name="60% - アクセント 2" xfId="14" builtinId="36" customBuiltin="1"/>
    <cellStyle name="60% - アクセント 2 2" xfId="59"/>
    <cellStyle name="60% - アクセント 2 3" xfId="145"/>
    <cellStyle name="60% - アクセント 2 4" xfId="114"/>
    <cellStyle name="60% - アクセント 3" xfId="15" builtinId="40" customBuiltin="1"/>
    <cellStyle name="60% - アクセント 3 2" xfId="60"/>
    <cellStyle name="60% - アクセント 3 3" xfId="146"/>
    <cellStyle name="60% - アクセント 3 4" xfId="118"/>
    <cellStyle name="60% - アクセント 4" xfId="16" builtinId="44" customBuiltin="1"/>
    <cellStyle name="60% - アクセント 4 2" xfId="61"/>
    <cellStyle name="60% - アクセント 4 3" xfId="147"/>
    <cellStyle name="60% - アクセント 4 4" xfId="122"/>
    <cellStyle name="60% - アクセント 5" xfId="17" builtinId="48" customBuiltin="1"/>
    <cellStyle name="60% - アクセント 5 2" xfId="62"/>
    <cellStyle name="60% - アクセント 5 3" xfId="148"/>
    <cellStyle name="60% - アクセント 5 4" xfId="126"/>
    <cellStyle name="60% - アクセント 6" xfId="18" builtinId="52" customBuiltin="1"/>
    <cellStyle name="60% - アクセント 6 2" xfId="63"/>
    <cellStyle name="60% - アクセント 6 3" xfId="149"/>
    <cellStyle name="60% - アクセント 6 4" xfId="130"/>
    <cellStyle name="アクセント 1" xfId="19" builtinId="29" customBuiltin="1"/>
    <cellStyle name="アクセント 1 2" xfId="64"/>
    <cellStyle name="アクセント 1 3" xfId="150"/>
    <cellStyle name="アクセント 1 4" xfId="107"/>
    <cellStyle name="アクセント 2" xfId="20" builtinId="33" customBuiltin="1"/>
    <cellStyle name="アクセント 2 2" xfId="65"/>
    <cellStyle name="アクセント 2 3" xfId="151"/>
    <cellStyle name="アクセント 2 4" xfId="111"/>
    <cellStyle name="アクセント 3" xfId="21" builtinId="37" customBuiltin="1"/>
    <cellStyle name="アクセント 3 2" xfId="66"/>
    <cellStyle name="アクセント 3 3" xfId="152"/>
    <cellStyle name="アクセント 3 4" xfId="115"/>
    <cellStyle name="アクセント 4" xfId="22" builtinId="41" customBuiltin="1"/>
    <cellStyle name="アクセント 4 2" xfId="67"/>
    <cellStyle name="アクセント 4 3" xfId="153"/>
    <cellStyle name="アクセント 4 4" xfId="119"/>
    <cellStyle name="アクセント 5" xfId="23" builtinId="45" customBuiltin="1"/>
    <cellStyle name="アクセント 5 2" xfId="68"/>
    <cellStyle name="アクセント 5 3" xfId="154"/>
    <cellStyle name="アクセント 5 4" xfId="123"/>
    <cellStyle name="アクセント 6" xfId="24" builtinId="49" customBuiltin="1"/>
    <cellStyle name="アクセント 6 2" xfId="69"/>
    <cellStyle name="アクセント 6 3" xfId="155"/>
    <cellStyle name="アクセント 6 4" xfId="127"/>
    <cellStyle name="タイトル" xfId="25" builtinId="15" customBuiltin="1"/>
    <cellStyle name="タイトル 2" xfId="70"/>
    <cellStyle name="タイトル 3" xfId="156"/>
    <cellStyle name="タイトル 4" xfId="90"/>
    <cellStyle name="チェック セル" xfId="26" builtinId="23" customBuiltin="1"/>
    <cellStyle name="チェック セル 2" xfId="71"/>
    <cellStyle name="チェック セル 3" xfId="157"/>
    <cellStyle name="チェック セル 4" xfId="102"/>
    <cellStyle name="どちらでもない" xfId="27" builtinId="28" customBuiltin="1"/>
    <cellStyle name="どちらでもない 2" xfId="72"/>
    <cellStyle name="どちらでもない 3" xfId="158"/>
    <cellStyle name="どちらでもない 4" xfId="97"/>
    <cellStyle name="ハイパーリンク" xfId="43" builtinId="8"/>
    <cellStyle name="ハイパーリンク 2" xfId="88"/>
    <cellStyle name="メモ" xfId="28" builtinId="10" customBuiltin="1"/>
    <cellStyle name="メモ 2" xfId="73"/>
    <cellStyle name="メモ 3" xfId="159"/>
    <cellStyle name="メモ 4" xfId="104"/>
    <cellStyle name="リンク セル" xfId="29" builtinId="24" customBuiltin="1"/>
    <cellStyle name="リンク セル 2" xfId="74"/>
    <cellStyle name="リンク セル 3" xfId="160"/>
    <cellStyle name="リンク セル 4" xfId="101"/>
    <cellStyle name="悪い" xfId="30" builtinId="27" customBuiltin="1"/>
    <cellStyle name="悪い 2" xfId="75"/>
    <cellStyle name="悪い 3" xfId="161"/>
    <cellStyle name="悪い 4" xfId="96"/>
    <cellStyle name="計算" xfId="31" builtinId="22" customBuiltin="1"/>
    <cellStyle name="計算 2" xfId="76"/>
    <cellStyle name="計算 3" xfId="162"/>
    <cellStyle name="計算 4" xfId="100"/>
    <cellStyle name="警告文" xfId="32" builtinId="11" customBuiltin="1"/>
    <cellStyle name="警告文 2" xfId="77"/>
    <cellStyle name="警告文 3" xfId="163"/>
    <cellStyle name="警告文 4" xfId="103"/>
    <cellStyle name="見出し 1" xfId="33" builtinId="16" customBuiltin="1"/>
    <cellStyle name="見出し 1 2" xfId="78"/>
    <cellStyle name="見出し 1 3" xfId="164"/>
    <cellStyle name="見出し 1 4" xfId="91"/>
    <cellStyle name="見出し 2" xfId="34" builtinId="17" customBuiltin="1"/>
    <cellStyle name="見出し 2 2" xfId="79"/>
    <cellStyle name="見出し 2 3" xfId="165"/>
    <cellStyle name="見出し 2 4" xfId="92"/>
    <cellStyle name="見出し 3" xfId="35" builtinId="18" customBuiltin="1"/>
    <cellStyle name="見出し 3 2" xfId="80"/>
    <cellStyle name="見出し 3 3" xfId="166"/>
    <cellStyle name="見出し 3 4" xfId="93"/>
    <cellStyle name="見出し 4" xfId="36" builtinId="19" customBuiltin="1"/>
    <cellStyle name="見出し 4 2" xfId="81"/>
    <cellStyle name="見出し 4 3" xfId="167"/>
    <cellStyle name="見出し 4 4" xfId="94"/>
    <cellStyle name="集計" xfId="37" builtinId="25" customBuiltin="1"/>
    <cellStyle name="集計 2" xfId="82"/>
    <cellStyle name="集計 3" xfId="168"/>
    <cellStyle name="集計 4" xfId="106"/>
    <cellStyle name="出力" xfId="38" builtinId="21" customBuiltin="1"/>
    <cellStyle name="出力 2" xfId="83"/>
    <cellStyle name="出力 3" xfId="169"/>
    <cellStyle name="出力 4" xfId="99"/>
    <cellStyle name="説明文" xfId="39" builtinId="53" customBuiltin="1"/>
    <cellStyle name="説明文 2" xfId="84"/>
    <cellStyle name="説明文 3" xfId="170"/>
    <cellStyle name="説明文 4" xfId="105"/>
    <cellStyle name="入力" xfId="40" builtinId="20" customBuiltin="1"/>
    <cellStyle name="入力 2" xfId="85"/>
    <cellStyle name="入力 3" xfId="171"/>
    <cellStyle name="入力 4" xfId="98"/>
    <cellStyle name="標準" xfId="0" builtinId="0"/>
    <cellStyle name="標準 2" xfId="45"/>
    <cellStyle name="標準 3" xfId="44"/>
    <cellStyle name="標準 3 2" xfId="173"/>
    <cellStyle name="標準 4" xfId="87"/>
    <cellStyle name="標準 4 2" xfId="174"/>
    <cellStyle name="標準 5" xfId="134"/>
    <cellStyle name="標準 6" xfId="89"/>
    <cellStyle name="標準_2007seminar-schedule" xfId="41"/>
    <cellStyle name="良い" xfId="42" builtinId="26" customBuiltin="1"/>
    <cellStyle name="良い 2" xfId="86"/>
    <cellStyle name="良い 3" xfId="172"/>
    <cellStyle name="良い 4" xfId="95"/>
  </cellStyles>
  <dxfs count="8">
    <dxf>
      <font>
        <color rgb="FF9C0006"/>
      </font>
    </dxf>
    <dxf>
      <font>
        <color rgb="FF9C0006"/>
      </font>
    </dxf>
    <dxf>
      <fill>
        <patternFill>
          <bgColor rgb="FFFFFF00"/>
        </patternFill>
      </fill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rgb="FFFFFF00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0000FF"/>
      <color rgb="FF66FFFF"/>
      <color rgb="FFCCFFFF"/>
      <color rgb="FFCE5C50"/>
      <color rgb="FFB67368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X$1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$T$13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$X$13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952501</xdr:colOff>
      <xdr:row>0</xdr:row>
      <xdr:rowOff>140494</xdr:rowOff>
    </xdr:from>
    <xdr:to>
      <xdr:col>5</xdr:col>
      <xdr:colOff>4191001</xdr:colOff>
      <xdr:row>0</xdr:row>
      <xdr:rowOff>1154907</xdr:rowOff>
    </xdr:to>
    <xdr:sp macro="" textlink="">
      <xdr:nvSpPr>
        <xdr:cNvPr id="2" name="下矢印吹き出し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5536407" y="140494"/>
          <a:ext cx="3238500" cy="1014413"/>
        </a:xfrm>
        <a:prstGeom prst="down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セミナー名で検索！</a:t>
          </a:r>
        </a:p>
      </xdr:txBody>
    </xdr:sp>
    <xdr:clientData/>
  </xdr:twoCellAnchor>
  <xdr:twoCellAnchor>
    <xdr:from>
      <xdr:col>1</xdr:col>
      <xdr:colOff>132522</xdr:colOff>
      <xdr:row>0</xdr:row>
      <xdr:rowOff>78928</xdr:rowOff>
    </xdr:from>
    <xdr:to>
      <xdr:col>4</xdr:col>
      <xdr:colOff>695738</xdr:colOff>
      <xdr:row>0</xdr:row>
      <xdr:rowOff>891914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32522" y="78928"/>
          <a:ext cx="2435086" cy="812986"/>
        </a:xfrm>
        <a:prstGeom prst="wedgeRoundRectCallout">
          <a:avLst>
            <a:gd name="adj1" fmla="val -8952"/>
            <a:gd name="adj2" fmla="val 60898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</a:t>
          </a:r>
          <a:r>
            <a:rPr kumimoji="1" lang="ja-JP" altLang="en-US" sz="1600" b="1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申込書</a:t>
          </a:r>
          <a:r>
            <a:rPr kumimoji="1" lang="ja-JP" altLang="en-US" sz="1100" b="1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に入力！</a:t>
          </a:r>
          <a:endParaRPr kumimoji="1" lang="en-US" altLang="ja-JP" sz="1100" b="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「参加申込書」シートの左側</a:t>
          </a:r>
          <a:endParaRPr kumimoji="1" lang="en-US" altLang="ja-JP" sz="1100" b="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黄色の網掛けにご入力ください</a:t>
          </a:r>
        </a:p>
      </xdr:txBody>
    </xdr:sp>
    <xdr:clientData/>
  </xdr:twoCellAnchor>
  <xdr:twoCellAnchor>
    <xdr:from>
      <xdr:col>8</xdr:col>
      <xdr:colOff>1</xdr:colOff>
      <xdr:row>0</xdr:row>
      <xdr:rowOff>0</xdr:rowOff>
    </xdr:from>
    <xdr:to>
      <xdr:col>13</xdr:col>
      <xdr:colOff>179294</xdr:colOff>
      <xdr:row>29</xdr:row>
      <xdr:rowOff>133070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0634383" y="0"/>
          <a:ext cx="4773705" cy="5545511"/>
        </a:xfrm>
        <a:prstGeom prst="borderCallout1">
          <a:avLst>
            <a:gd name="adj1" fmla="val 6359"/>
            <a:gd name="adj2" fmla="val -1147"/>
            <a:gd name="adj3" fmla="val 6615"/>
            <a:gd name="adj4" fmla="val -56802"/>
          </a:avLst>
        </a:prstGeom>
        <a:noFill/>
        <a:ln>
          <a:solidFill>
            <a:schemeClr val="accent6">
              <a:lumMod val="75000"/>
            </a:schemeClr>
          </a:solidFill>
          <a:headEnd type="stealth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201707</xdr:colOff>
      <xdr:row>0</xdr:row>
      <xdr:rowOff>156882</xdr:rowOff>
    </xdr:from>
    <xdr:to>
      <xdr:col>12</xdr:col>
      <xdr:colOff>789456</xdr:colOff>
      <xdr:row>25</xdr:row>
      <xdr:rowOff>41136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6089" y="156882"/>
          <a:ext cx="4263278" cy="5117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1108364</xdr:colOff>
      <xdr:row>23</xdr:row>
      <xdr:rowOff>2</xdr:rowOff>
    </xdr:from>
    <xdr:to>
      <xdr:col>21</xdr:col>
      <xdr:colOff>848590</xdr:colOff>
      <xdr:row>24</xdr:row>
      <xdr:rowOff>95250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7680614" y="7637320"/>
          <a:ext cx="5316681" cy="277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■申込書は本学の貴社（貴団体）担当アドバイザーまたは産能マネジメントスクール宛にお送りください。</a:t>
          </a:r>
        </a:p>
      </xdr:txBody>
    </xdr:sp>
    <xdr:clientData/>
  </xdr:twoCellAnchor>
  <xdr:twoCellAnchor>
    <xdr:from>
      <xdr:col>11</xdr:col>
      <xdr:colOff>337702</xdr:colOff>
      <xdr:row>0</xdr:row>
      <xdr:rowOff>8660</xdr:rowOff>
    </xdr:from>
    <xdr:to>
      <xdr:col>15</xdr:col>
      <xdr:colOff>709179</xdr:colOff>
      <xdr:row>1</xdr:row>
      <xdr:rowOff>138546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966602" y="8660"/>
          <a:ext cx="5686427" cy="358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2021</a:t>
          </a:r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年度　産能マネジメントスクール　セミナー参加申込書</a:t>
          </a:r>
        </a:p>
      </xdr:txBody>
    </xdr:sp>
    <xdr:clientData/>
  </xdr:twoCellAnchor>
  <xdr:twoCellAnchor>
    <xdr:from>
      <xdr:col>11</xdr:col>
      <xdr:colOff>13856</xdr:colOff>
      <xdr:row>0</xdr:row>
      <xdr:rowOff>103909</xdr:rowOff>
    </xdr:from>
    <xdr:to>
      <xdr:col>11</xdr:col>
      <xdr:colOff>316922</xdr:colOff>
      <xdr:row>1</xdr:row>
      <xdr:rowOff>155864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642756" y="103909"/>
          <a:ext cx="303066" cy="28055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xtLst/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8661</xdr:colOff>
      <xdr:row>23</xdr:row>
      <xdr:rowOff>25976</xdr:rowOff>
    </xdr:from>
    <xdr:to>
      <xdr:col>14</xdr:col>
      <xdr:colOff>1099705</xdr:colOff>
      <xdr:row>25</xdr:row>
      <xdr:rowOff>152400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675536" y="8122226"/>
          <a:ext cx="5824969" cy="7360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  <a:effectLst/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▼参加申込書記入上の注意▼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＊太枠内の必要事項を漏れなくご記入ください。</a:t>
          </a:r>
          <a:endParaRPr lang="en-US" altLang="ja-JP" sz="6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6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＊</a:t>
          </a:r>
          <a:r>
            <a:rPr lang="ja-JP" altLang="en-US" sz="6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オンラインセミナーの場合は企業名、お名前の表示をお願いしております</a:t>
          </a:r>
          <a:r>
            <a:rPr lang="ja-JP" altLang="ja-JP" sz="6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lang="ja-JP" altLang="ja-JP" sz="6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＊参加者の年齢・性別は、研修時のグループ編成などの参考にさせていただいております。</a:t>
          </a:r>
          <a:endParaRPr lang="en-US" altLang="ja-JP" sz="6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＊本学のセミナーでは内容、進め方、講師、セミナー品質評価のため第三者によるオブザーブ（見学）が入る場合がございます。ご同意の上お申し込みください。</a:t>
          </a:r>
          <a:endParaRPr lang="ja-JP" altLang="en-US" sz="6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727364</xdr:colOff>
      <xdr:row>24</xdr:row>
      <xdr:rowOff>60615</xdr:rowOff>
    </xdr:from>
    <xdr:to>
      <xdr:col>17</xdr:col>
      <xdr:colOff>259773</xdr:colOff>
      <xdr:row>25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10079182" y="7879774"/>
          <a:ext cx="770659" cy="294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e-mail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</a:p>
      </xdr:txBody>
    </xdr:sp>
    <xdr:clientData/>
  </xdr:twoCellAnchor>
  <xdr:twoCellAnchor>
    <xdr:from>
      <xdr:col>14</xdr:col>
      <xdr:colOff>1143000</xdr:colOff>
      <xdr:row>24</xdr:row>
      <xdr:rowOff>43295</xdr:rowOff>
    </xdr:from>
    <xdr:to>
      <xdr:col>15</xdr:col>
      <xdr:colOff>147205</xdr:colOff>
      <xdr:row>24</xdr:row>
      <xdr:rowOff>294409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7715250" y="7862454"/>
          <a:ext cx="545523" cy="2511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Fax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6</xdr:row>
          <xdr:rowOff>47625</xdr:rowOff>
        </xdr:from>
        <xdr:to>
          <xdr:col>21</xdr:col>
          <xdr:colOff>1238250</xdr:colOff>
          <xdr:row>6</xdr:row>
          <xdr:rowOff>295275</xdr:rowOff>
        </xdr:to>
        <xdr:sp macro="" textlink="">
          <xdr:nvSpPr>
            <xdr:cNvPr id="43012" name="Option Button 4" hidden="1">
              <a:extLst>
                <a:ext uri="{63B3BB69-23CF-44E3-9099-C40C66FF867C}">
                  <a14:compatExt spid="_x0000_s43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申込責任者宛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1228725</xdr:colOff>
          <xdr:row>6</xdr:row>
          <xdr:rowOff>47625</xdr:rowOff>
        </xdr:from>
        <xdr:to>
          <xdr:col>26</xdr:col>
          <xdr:colOff>123825</xdr:colOff>
          <xdr:row>6</xdr:row>
          <xdr:rowOff>295275</xdr:rowOff>
        </xdr:to>
        <xdr:sp macro="" textlink="">
          <xdr:nvSpPr>
            <xdr:cNvPr id="43013" name="Option Button 5" hidden="1">
              <a:extLst>
                <a:ext uri="{63B3BB69-23CF-44E3-9099-C40C66FF867C}">
                  <a14:compatExt spid="_x0000_s43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参加者宛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1220929</xdr:colOff>
      <xdr:row>23</xdr:row>
      <xdr:rowOff>0</xdr:rowOff>
    </xdr:from>
    <xdr:to>
      <xdr:col>17</xdr:col>
      <xdr:colOff>424293</xdr:colOff>
      <xdr:row>25</xdr:row>
      <xdr:rowOff>25977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6173929" y="7793184"/>
          <a:ext cx="4779819" cy="285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■申込書は本学の貴社（貴団体）担当アドバイザーまたは産能マネジメントスクール宛にお送りください。</a:t>
          </a:r>
        </a:p>
      </xdr:txBody>
    </xdr:sp>
    <xdr:clientData/>
  </xdr:twoCellAnchor>
  <xdr:twoCellAnchor>
    <xdr:from>
      <xdr:col>7</xdr:col>
      <xdr:colOff>380996</xdr:colOff>
      <xdr:row>0</xdr:row>
      <xdr:rowOff>8660</xdr:rowOff>
    </xdr:from>
    <xdr:to>
      <xdr:col>11</xdr:col>
      <xdr:colOff>753339</xdr:colOff>
      <xdr:row>1</xdr:row>
      <xdr:rowOff>138546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/>
      </xdr:nvSpPr>
      <xdr:spPr>
        <a:xfrm>
          <a:off x="1558632" y="8660"/>
          <a:ext cx="5689025" cy="355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2021</a:t>
          </a:r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年度　産能マネジメントスクール　セミナー参加申込書</a:t>
          </a:r>
        </a:p>
      </xdr:txBody>
    </xdr:sp>
    <xdr:clientData/>
  </xdr:twoCellAnchor>
  <xdr:twoCellAnchor>
    <xdr:from>
      <xdr:col>7</xdr:col>
      <xdr:colOff>0</xdr:colOff>
      <xdr:row>0</xdr:row>
      <xdr:rowOff>103909</xdr:rowOff>
    </xdr:from>
    <xdr:to>
      <xdr:col>7</xdr:col>
      <xdr:colOff>303066</xdr:colOff>
      <xdr:row>1</xdr:row>
      <xdr:rowOff>155864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1177636" y="103909"/>
          <a:ext cx="303066" cy="277091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xtLst/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138545</xdr:colOff>
      <xdr:row>23</xdr:row>
      <xdr:rowOff>225138</xdr:rowOff>
    </xdr:from>
    <xdr:to>
      <xdr:col>12</xdr:col>
      <xdr:colOff>372341</xdr:colOff>
      <xdr:row>25</xdr:row>
      <xdr:rowOff>95251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/>
      </xdr:nvSpPr>
      <xdr:spPr>
        <a:xfrm>
          <a:off x="6632863" y="8226138"/>
          <a:ext cx="1472046" cy="424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3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0120-113644</a:t>
          </a:r>
          <a:endParaRPr kumimoji="1" lang="ja-JP" altLang="en-US" sz="13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614796</xdr:colOff>
      <xdr:row>24</xdr:row>
      <xdr:rowOff>34637</xdr:rowOff>
    </xdr:from>
    <xdr:to>
      <xdr:col>13</xdr:col>
      <xdr:colOff>77933</xdr:colOff>
      <xdr:row>25</xdr:row>
      <xdr:rowOff>17318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/>
      </xdr:nvSpPr>
      <xdr:spPr>
        <a:xfrm>
          <a:off x="8347364" y="8018319"/>
          <a:ext cx="701387" cy="268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e-mail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</a:p>
      </xdr:txBody>
    </xdr:sp>
    <xdr:clientData/>
  </xdr:twoCellAnchor>
  <xdr:twoCellAnchor>
    <xdr:from>
      <xdr:col>10</xdr:col>
      <xdr:colOff>1229591</xdr:colOff>
      <xdr:row>24</xdr:row>
      <xdr:rowOff>17319</xdr:rowOff>
    </xdr:from>
    <xdr:to>
      <xdr:col>11</xdr:col>
      <xdr:colOff>242455</xdr:colOff>
      <xdr:row>24</xdr:row>
      <xdr:rowOff>268432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 txBox="1"/>
      </xdr:nvSpPr>
      <xdr:spPr>
        <a:xfrm>
          <a:off x="6182591" y="8001001"/>
          <a:ext cx="554182" cy="251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Fax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6</xdr:row>
          <xdr:rowOff>47625</xdr:rowOff>
        </xdr:from>
        <xdr:to>
          <xdr:col>17</xdr:col>
          <xdr:colOff>1238250</xdr:colOff>
          <xdr:row>6</xdr:row>
          <xdr:rowOff>295275</xdr:rowOff>
        </xdr:to>
        <xdr:sp macro="" textlink="">
          <xdr:nvSpPr>
            <xdr:cNvPr id="7171" name="Option Butto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申込責任者宛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1190625</xdr:colOff>
          <xdr:row>6</xdr:row>
          <xdr:rowOff>47625</xdr:rowOff>
        </xdr:from>
        <xdr:to>
          <xdr:col>26</xdr:col>
          <xdr:colOff>219075</xdr:colOff>
          <xdr:row>6</xdr:row>
          <xdr:rowOff>295275</xdr:rowOff>
        </xdr:to>
        <xdr:sp macro="" textlink="">
          <xdr:nvSpPr>
            <xdr:cNvPr id="7172" name="Option Button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参加者宛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0</xdr:colOff>
      <xdr:row>23</xdr:row>
      <xdr:rowOff>8659</xdr:rowOff>
    </xdr:from>
    <xdr:to>
      <xdr:col>10</xdr:col>
      <xdr:colOff>1093209</xdr:colOff>
      <xdr:row>25</xdr:row>
      <xdr:rowOff>188120</xdr:rowOff>
    </xdr:to>
    <xdr:sp macro="" textlink="">
      <xdr:nvSpPr>
        <xdr:cNvPr id="12" name="Rectangl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216477" y="8009659"/>
          <a:ext cx="5829732" cy="73364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  <a:effectLst/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▼参加申込書記入上の注意▼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＊太枠内の必要事項を漏れなくご記入ください。</a:t>
          </a:r>
          <a:endParaRPr lang="en-US" altLang="ja-JP" sz="6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6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＊</a:t>
          </a:r>
          <a:r>
            <a:rPr lang="ja-JP" altLang="en-US" sz="6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オンラインセミナーの場合は企業名、お名前の表示をお願いしております</a:t>
          </a:r>
          <a:r>
            <a:rPr lang="ja-JP" altLang="ja-JP" sz="6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lang="ja-JP" altLang="ja-JP" sz="6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＊参加者の年齢・性別は、研修時のグループ編成などの参考にさせていただいております。</a:t>
          </a:r>
          <a:endParaRPr lang="en-US" altLang="ja-JP" sz="6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＊本学のセミナーでは内容、進め方、講師、セミナー品質評価のため第三者によるオブザーブ（見学）が入る場合がございます。ご同意の上お申し込みください。</a:t>
          </a:r>
          <a:endParaRPr lang="ja-JP" altLang="en-US" sz="6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1108364</xdr:colOff>
      <xdr:row>23</xdr:row>
      <xdr:rowOff>2</xdr:rowOff>
    </xdr:from>
    <xdr:to>
      <xdr:col>21</xdr:col>
      <xdr:colOff>848590</xdr:colOff>
      <xdr:row>24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7509164" y="7915277"/>
          <a:ext cx="5217101" cy="2762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■申込書は本学の貴社（貴団体）担当アドバイザーまたは産能マネジメントスクール宛にお送りください。</a:t>
          </a:r>
        </a:p>
      </xdr:txBody>
    </xdr:sp>
    <xdr:clientData/>
  </xdr:twoCellAnchor>
  <xdr:twoCellAnchor>
    <xdr:from>
      <xdr:col>11</xdr:col>
      <xdr:colOff>128152</xdr:colOff>
      <xdr:row>0</xdr:row>
      <xdr:rowOff>8660</xdr:rowOff>
    </xdr:from>
    <xdr:to>
      <xdr:col>15</xdr:col>
      <xdr:colOff>499629</xdr:colOff>
      <xdr:row>1</xdr:row>
      <xdr:rowOff>138546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757052" y="8660"/>
          <a:ext cx="5686427" cy="358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2021</a:t>
          </a:r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年度　産能マネジメントスクール　セミナー参加申込書</a:t>
          </a:r>
        </a:p>
      </xdr:txBody>
    </xdr:sp>
    <xdr:clientData/>
  </xdr:twoCellAnchor>
  <xdr:twoCellAnchor>
    <xdr:from>
      <xdr:col>10</xdr:col>
      <xdr:colOff>42431</xdr:colOff>
      <xdr:row>0</xdr:row>
      <xdr:rowOff>103909</xdr:rowOff>
    </xdr:from>
    <xdr:to>
      <xdr:col>11</xdr:col>
      <xdr:colOff>154997</xdr:colOff>
      <xdr:row>1</xdr:row>
      <xdr:rowOff>155864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480831" y="103909"/>
          <a:ext cx="303066" cy="28055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xtLst/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16</xdr:col>
      <xdr:colOff>727364</xdr:colOff>
      <xdr:row>24</xdr:row>
      <xdr:rowOff>60615</xdr:rowOff>
    </xdr:from>
    <xdr:to>
      <xdr:col>17</xdr:col>
      <xdr:colOff>259773</xdr:colOff>
      <xdr:row>25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9909464" y="8156865"/>
          <a:ext cx="770659" cy="29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e-mail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</a:p>
      </xdr:txBody>
    </xdr:sp>
    <xdr:clientData/>
  </xdr:twoCellAnchor>
  <xdr:twoCellAnchor>
    <xdr:from>
      <xdr:col>14</xdr:col>
      <xdr:colOff>1143000</xdr:colOff>
      <xdr:row>24</xdr:row>
      <xdr:rowOff>43295</xdr:rowOff>
    </xdr:from>
    <xdr:to>
      <xdr:col>15</xdr:col>
      <xdr:colOff>147205</xdr:colOff>
      <xdr:row>24</xdr:row>
      <xdr:rowOff>294409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7543800" y="8139545"/>
          <a:ext cx="547255" cy="2511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Fax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</a:p>
      </xdr:txBody>
    </xdr:sp>
    <xdr:clientData/>
  </xdr:twoCellAnchor>
  <xdr:twoCellAnchor>
    <xdr:from>
      <xdr:col>14</xdr:col>
      <xdr:colOff>1171575</xdr:colOff>
      <xdr:row>1</xdr:row>
      <xdr:rowOff>66675</xdr:rowOff>
    </xdr:from>
    <xdr:to>
      <xdr:col>15</xdr:col>
      <xdr:colOff>9525</xdr:colOff>
      <xdr:row>3</xdr:row>
      <xdr:rowOff>51089</xdr:rowOff>
    </xdr:to>
    <xdr:sp macro="" textlink="">
      <xdr:nvSpPr>
        <xdr:cNvPr id="10" name="円/楕円 9"/>
        <xdr:cNvSpPr/>
      </xdr:nvSpPr>
      <xdr:spPr>
        <a:xfrm>
          <a:off x="7572375" y="295275"/>
          <a:ext cx="381000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１</a:t>
          </a:r>
        </a:p>
      </xdr:txBody>
    </xdr:sp>
    <xdr:clientData/>
  </xdr:twoCellAnchor>
  <xdr:twoCellAnchor>
    <xdr:from>
      <xdr:col>11</xdr:col>
      <xdr:colOff>779318</xdr:colOff>
      <xdr:row>14</xdr:row>
      <xdr:rowOff>348095</xdr:rowOff>
    </xdr:from>
    <xdr:to>
      <xdr:col>15</xdr:col>
      <xdr:colOff>133350</xdr:colOff>
      <xdr:row>15</xdr:row>
      <xdr:rowOff>422563</xdr:rowOff>
    </xdr:to>
    <xdr:sp macro="" textlink="">
      <xdr:nvSpPr>
        <xdr:cNvPr id="11" name="角丸四角形 10"/>
        <xdr:cNvSpPr/>
      </xdr:nvSpPr>
      <xdr:spPr>
        <a:xfrm>
          <a:off x="3408218" y="3634220"/>
          <a:ext cx="4668982" cy="588818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Web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サイトでもお申し込みを受け付けております。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申し込むセミナーをカートに入れてから申込手続きに進んでください。</a:t>
          </a:r>
        </a:p>
      </xdr:txBody>
    </xdr:sp>
    <xdr:clientData/>
  </xdr:twoCellAnchor>
  <xdr:twoCellAnchor>
    <xdr:from>
      <xdr:col>11</xdr:col>
      <xdr:colOff>476250</xdr:colOff>
      <xdr:row>14</xdr:row>
      <xdr:rowOff>323850</xdr:rowOff>
    </xdr:from>
    <xdr:to>
      <xdr:col>11</xdr:col>
      <xdr:colOff>857250</xdr:colOff>
      <xdr:row>15</xdr:row>
      <xdr:rowOff>155864</xdr:rowOff>
    </xdr:to>
    <xdr:sp macro="" textlink="">
      <xdr:nvSpPr>
        <xdr:cNvPr id="12" name="円/楕円 11"/>
        <xdr:cNvSpPr/>
      </xdr:nvSpPr>
      <xdr:spPr>
        <a:xfrm>
          <a:off x="3105150" y="3609975"/>
          <a:ext cx="381000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１</a:t>
          </a:r>
        </a:p>
      </xdr:txBody>
    </xdr:sp>
    <xdr:clientData/>
  </xdr:twoCellAnchor>
  <xdr:twoCellAnchor>
    <xdr:from>
      <xdr:col>7</xdr:col>
      <xdr:colOff>552450</xdr:colOff>
      <xdr:row>4</xdr:row>
      <xdr:rowOff>123825</xdr:rowOff>
    </xdr:from>
    <xdr:to>
      <xdr:col>9</xdr:col>
      <xdr:colOff>152400</xdr:colOff>
      <xdr:row>5</xdr:row>
      <xdr:rowOff>146339</xdr:rowOff>
    </xdr:to>
    <xdr:sp macro="" textlink="">
      <xdr:nvSpPr>
        <xdr:cNvPr id="13" name="円/楕円 12"/>
        <xdr:cNvSpPr/>
      </xdr:nvSpPr>
      <xdr:spPr>
        <a:xfrm>
          <a:off x="1438275" y="866775"/>
          <a:ext cx="381000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２</a:t>
          </a:r>
        </a:p>
      </xdr:txBody>
    </xdr:sp>
    <xdr:clientData/>
  </xdr:twoCellAnchor>
  <xdr:twoCellAnchor>
    <xdr:from>
      <xdr:col>11</xdr:col>
      <xdr:colOff>807026</xdr:colOff>
      <xdr:row>16</xdr:row>
      <xdr:rowOff>116898</xdr:rowOff>
    </xdr:from>
    <xdr:to>
      <xdr:col>15</xdr:col>
      <xdr:colOff>123825</xdr:colOff>
      <xdr:row>16</xdr:row>
      <xdr:rowOff>463262</xdr:rowOff>
    </xdr:to>
    <xdr:sp macro="" textlink="">
      <xdr:nvSpPr>
        <xdr:cNvPr id="14" name="角丸四角形 13"/>
        <xdr:cNvSpPr/>
      </xdr:nvSpPr>
      <xdr:spPr>
        <a:xfrm>
          <a:off x="3435926" y="4431723"/>
          <a:ext cx="4631749" cy="34636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申込責任者様宛てに、</a:t>
          </a:r>
          <a:r>
            <a:rPr lang="en-US" altLang="ja-JP" sz="9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『</a:t>
          </a:r>
          <a:r>
            <a:rPr lang="ja-JP" altLang="ja-JP" sz="9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請求書</a:t>
          </a:r>
          <a:r>
            <a:rPr lang="en-US" altLang="ja-JP" sz="9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』</a:t>
          </a:r>
          <a:r>
            <a:rPr lang="ja-JP" altLang="ja-JP" sz="9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をお送りいたします。</a:t>
          </a:r>
          <a:endParaRPr lang="ja-JP" altLang="ja-JP" sz="9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457200</xdr:colOff>
      <xdr:row>16</xdr:row>
      <xdr:rowOff>95250</xdr:rowOff>
    </xdr:from>
    <xdr:to>
      <xdr:col>11</xdr:col>
      <xdr:colOff>838200</xdr:colOff>
      <xdr:row>16</xdr:row>
      <xdr:rowOff>441614</xdr:rowOff>
    </xdr:to>
    <xdr:sp macro="" textlink="">
      <xdr:nvSpPr>
        <xdr:cNvPr id="15" name="円/楕円 14"/>
        <xdr:cNvSpPr/>
      </xdr:nvSpPr>
      <xdr:spPr>
        <a:xfrm>
          <a:off x="3086100" y="4410075"/>
          <a:ext cx="381000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２</a:t>
          </a:r>
        </a:p>
      </xdr:txBody>
    </xdr:sp>
    <xdr:clientData/>
  </xdr:twoCellAnchor>
  <xdr:twoCellAnchor>
    <xdr:from>
      <xdr:col>21</xdr:col>
      <xdr:colOff>104775</xdr:colOff>
      <xdr:row>4</xdr:row>
      <xdr:rowOff>200025</xdr:rowOff>
    </xdr:from>
    <xdr:to>
      <xdr:col>21</xdr:col>
      <xdr:colOff>485775</xdr:colOff>
      <xdr:row>6</xdr:row>
      <xdr:rowOff>70139</xdr:rowOff>
    </xdr:to>
    <xdr:sp macro="" textlink="">
      <xdr:nvSpPr>
        <xdr:cNvPr id="16" name="円/楕円 15"/>
        <xdr:cNvSpPr/>
      </xdr:nvSpPr>
      <xdr:spPr>
        <a:xfrm>
          <a:off x="11982450" y="942975"/>
          <a:ext cx="381000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３</a:t>
          </a:r>
        </a:p>
      </xdr:txBody>
    </xdr:sp>
    <xdr:clientData/>
  </xdr:twoCellAnchor>
  <xdr:twoCellAnchor>
    <xdr:from>
      <xdr:col>9</xdr:col>
      <xdr:colOff>628650</xdr:colOff>
      <xdr:row>9</xdr:row>
      <xdr:rowOff>47625</xdr:rowOff>
    </xdr:from>
    <xdr:to>
      <xdr:col>11</xdr:col>
      <xdr:colOff>47625</xdr:colOff>
      <xdr:row>10</xdr:row>
      <xdr:rowOff>70139</xdr:rowOff>
    </xdr:to>
    <xdr:sp macro="" textlink="">
      <xdr:nvSpPr>
        <xdr:cNvPr id="19" name="円/楕円 18"/>
        <xdr:cNvSpPr/>
      </xdr:nvSpPr>
      <xdr:spPr>
        <a:xfrm>
          <a:off x="2295525" y="2009775"/>
          <a:ext cx="381000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４</a:t>
          </a:r>
        </a:p>
      </xdr:txBody>
    </xdr:sp>
    <xdr:clientData/>
  </xdr:twoCellAnchor>
  <xdr:twoCellAnchor>
    <xdr:from>
      <xdr:col>16</xdr:col>
      <xdr:colOff>684066</xdr:colOff>
      <xdr:row>14</xdr:row>
      <xdr:rowOff>432090</xdr:rowOff>
    </xdr:from>
    <xdr:to>
      <xdr:col>21</xdr:col>
      <xdr:colOff>1571625</xdr:colOff>
      <xdr:row>15</xdr:row>
      <xdr:rowOff>247650</xdr:rowOff>
    </xdr:to>
    <xdr:sp macro="" textlink="">
      <xdr:nvSpPr>
        <xdr:cNvPr id="20" name="角丸四角形 19"/>
        <xdr:cNvSpPr/>
      </xdr:nvSpPr>
      <xdr:spPr>
        <a:xfrm>
          <a:off x="9866166" y="3718215"/>
          <a:ext cx="4068909" cy="32991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同一セミナー同一日程に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名以上のお申込みの場合は事前にご相談ください。</a:t>
          </a:r>
        </a:p>
      </xdr:txBody>
    </xdr:sp>
    <xdr:clientData/>
  </xdr:twoCellAnchor>
  <xdr:twoCellAnchor>
    <xdr:from>
      <xdr:col>12</xdr:col>
      <xdr:colOff>428625</xdr:colOff>
      <xdr:row>11</xdr:row>
      <xdr:rowOff>114300</xdr:rowOff>
    </xdr:from>
    <xdr:to>
      <xdr:col>13</xdr:col>
      <xdr:colOff>342900</xdr:colOff>
      <xdr:row>13</xdr:row>
      <xdr:rowOff>117764</xdr:rowOff>
    </xdr:to>
    <xdr:sp macro="" textlink="">
      <xdr:nvSpPr>
        <xdr:cNvPr id="22" name="円/楕円 21"/>
        <xdr:cNvSpPr/>
      </xdr:nvSpPr>
      <xdr:spPr>
        <a:xfrm>
          <a:off x="5495925" y="2543175"/>
          <a:ext cx="381000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５</a:t>
          </a:r>
          <a:endParaRPr kumimoji="1" lang="en-US" altLang="ja-JP" sz="1100" b="1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16</xdr:col>
      <xdr:colOff>704850</xdr:colOff>
      <xdr:row>15</xdr:row>
      <xdr:rowOff>490105</xdr:rowOff>
    </xdr:from>
    <xdr:to>
      <xdr:col>21</xdr:col>
      <xdr:colOff>1609726</xdr:colOff>
      <xdr:row>16</xdr:row>
      <xdr:rowOff>323850</xdr:rowOff>
    </xdr:to>
    <xdr:sp macro="" textlink="">
      <xdr:nvSpPr>
        <xdr:cNvPr id="23" name="角丸四角形 22"/>
        <xdr:cNvSpPr/>
      </xdr:nvSpPr>
      <xdr:spPr>
        <a:xfrm>
          <a:off x="9886950" y="4290580"/>
          <a:ext cx="4086226" cy="34809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参加者名札に表示する企業名をご記入ください。</a:t>
          </a:r>
          <a:endParaRPr kumimoji="1" lang="ja-JP" altLang="en-US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342900</xdr:colOff>
      <xdr:row>14</xdr:row>
      <xdr:rowOff>304800</xdr:rowOff>
    </xdr:from>
    <xdr:to>
      <xdr:col>16</xdr:col>
      <xdr:colOff>723900</xdr:colOff>
      <xdr:row>15</xdr:row>
      <xdr:rowOff>166502</xdr:rowOff>
    </xdr:to>
    <xdr:sp macro="" textlink="">
      <xdr:nvSpPr>
        <xdr:cNvPr id="24" name="円/楕円 23"/>
        <xdr:cNvSpPr/>
      </xdr:nvSpPr>
      <xdr:spPr>
        <a:xfrm>
          <a:off x="9525000" y="3590925"/>
          <a:ext cx="381000" cy="37605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５</a:t>
          </a:r>
          <a:endParaRPr kumimoji="1" lang="en-US" altLang="ja-JP" sz="1100" b="1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11</xdr:col>
      <xdr:colOff>777585</xdr:colOff>
      <xdr:row>20</xdr:row>
      <xdr:rowOff>202624</xdr:rowOff>
    </xdr:from>
    <xdr:to>
      <xdr:col>15</xdr:col>
      <xdr:colOff>123825</xdr:colOff>
      <xdr:row>22</xdr:row>
      <xdr:rowOff>38100</xdr:rowOff>
    </xdr:to>
    <xdr:sp macro="" textlink="">
      <xdr:nvSpPr>
        <xdr:cNvPr id="26" name="角丸四角形 25"/>
        <xdr:cNvSpPr/>
      </xdr:nvSpPr>
      <xdr:spPr>
        <a:xfrm>
          <a:off x="3406485" y="6574849"/>
          <a:ext cx="4661190" cy="86417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申込書フォーマットは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Web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からダウンロードができます。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検索エンジンから 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産能セミナー 各種フォーマット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で検索し、ダウンロードしてください。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申込書ファイルは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seminar@hj.sanno.ac.jp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まで、パスワードをつけてお送りください。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6</xdr:row>
          <xdr:rowOff>47625</xdr:rowOff>
        </xdr:from>
        <xdr:to>
          <xdr:col>21</xdr:col>
          <xdr:colOff>1238250</xdr:colOff>
          <xdr:row>6</xdr:row>
          <xdr:rowOff>295275</xdr:rowOff>
        </xdr:to>
        <xdr:sp macro="" textlink="">
          <xdr:nvSpPr>
            <xdr:cNvPr id="64514" name="Option Button 2" hidden="1">
              <a:extLst>
                <a:ext uri="{63B3BB69-23CF-44E3-9099-C40C66FF867C}">
                  <a14:compatExt spid="_x0000_s64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申込責任者宛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1228725</xdr:colOff>
          <xdr:row>6</xdr:row>
          <xdr:rowOff>47625</xdr:rowOff>
        </xdr:from>
        <xdr:to>
          <xdr:col>24</xdr:col>
          <xdr:colOff>123825</xdr:colOff>
          <xdr:row>6</xdr:row>
          <xdr:rowOff>295275</xdr:rowOff>
        </xdr:to>
        <xdr:sp macro="" textlink="">
          <xdr:nvSpPr>
            <xdr:cNvPr id="64515" name="Option Button 3" hidden="1">
              <a:extLst>
                <a:ext uri="{63B3BB69-23CF-44E3-9099-C40C66FF867C}">
                  <a14:compatExt spid="_x0000_s64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参加者宛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790573</xdr:colOff>
      <xdr:row>17</xdr:row>
      <xdr:rowOff>109104</xdr:rowOff>
    </xdr:from>
    <xdr:to>
      <xdr:col>15</xdr:col>
      <xdr:colOff>123825</xdr:colOff>
      <xdr:row>19</xdr:row>
      <xdr:rowOff>361950</xdr:rowOff>
    </xdr:to>
    <xdr:sp macro="" textlink="">
      <xdr:nvSpPr>
        <xdr:cNvPr id="30" name="角丸四角形 29"/>
        <xdr:cNvSpPr/>
      </xdr:nvSpPr>
      <xdr:spPr>
        <a:xfrm>
          <a:off x="3298823" y="4928754"/>
          <a:ext cx="4394202" cy="128154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参加票は　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メール配信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いたします。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参加者宛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をご希望の場合は、「参加票メール配信先」に各参加者のアドレスをご記入ください。</a:t>
          </a:r>
          <a:endParaRPr kumimoji="1" lang="en-US" altLang="ja-JP" sz="9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en-US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申込責任者の方に、参加票メールの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CC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配信をご希望の場合、</a:t>
          </a:r>
          <a:endParaRPr lang="ja-JP" altLang="ja-JP" sz="9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通信欄にその旨をご記入ください。</a:t>
          </a:r>
          <a:endParaRPr lang="ja-JP" altLang="ja-JP" sz="9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9525</xdr:colOff>
      <xdr:row>11</xdr:row>
      <xdr:rowOff>104775</xdr:rowOff>
    </xdr:from>
    <xdr:to>
      <xdr:col>14</xdr:col>
      <xdr:colOff>409549</xdr:colOff>
      <xdr:row>13</xdr:row>
      <xdr:rowOff>137927</xdr:rowOff>
    </xdr:to>
    <xdr:sp macro="" textlink="">
      <xdr:nvSpPr>
        <xdr:cNvPr id="31" name="円/楕円 30"/>
        <xdr:cNvSpPr/>
      </xdr:nvSpPr>
      <xdr:spPr>
        <a:xfrm>
          <a:off x="6410325" y="2533650"/>
          <a:ext cx="400024" cy="37605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６</a:t>
          </a:r>
          <a:endParaRPr kumimoji="1" lang="en-US" altLang="ja-JP" sz="1100" b="1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16</xdr:col>
      <xdr:colOff>352425</xdr:colOff>
      <xdr:row>15</xdr:row>
      <xdr:rowOff>476250</xdr:rowOff>
    </xdr:from>
    <xdr:to>
      <xdr:col>16</xdr:col>
      <xdr:colOff>752449</xdr:colOff>
      <xdr:row>16</xdr:row>
      <xdr:rowOff>337952</xdr:rowOff>
    </xdr:to>
    <xdr:sp macro="" textlink="">
      <xdr:nvSpPr>
        <xdr:cNvPr id="27" name="円/楕円 26"/>
        <xdr:cNvSpPr/>
      </xdr:nvSpPr>
      <xdr:spPr>
        <a:xfrm>
          <a:off x="9534525" y="4276725"/>
          <a:ext cx="400024" cy="37605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６</a:t>
          </a:r>
          <a:endParaRPr kumimoji="1" lang="en-US" altLang="ja-JP" sz="1100" b="1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11</xdr:col>
      <xdr:colOff>476250</xdr:colOff>
      <xdr:row>18</xdr:row>
      <xdr:rowOff>57150</xdr:rowOff>
    </xdr:from>
    <xdr:to>
      <xdr:col>11</xdr:col>
      <xdr:colOff>847725</xdr:colOff>
      <xdr:row>18</xdr:row>
      <xdr:rowOff>403514</xdr:rowOff>
    </xdr:to>
    <xdr:sp macro="" textlink="">
      <xdr:nvSpPr>
        <xdr:cNvPr id="21" name="円/楕円 20"/>
        <xdr:cNvSpPr/>
      </xdr:nvSpPr>
      <xdr:spPr>
        <a:xfrm>
          <a:off x="3105150" y="5400675"/>
          <a:ext cx="371475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４</a:t>
          </a:r>
        </a:p>
      </xdr:txBody>
    </xdr:sp>
    <xdr:clientData/>
  </xdr:twoCellAnchor>
  <xdr:twoCellAnchor>
    <xdr:from>
      <xdr:col>11</xdr:col>
      <xdr:colOff>476250</xdr:colOff>
      <xdr:row>17</xdr:row>
      <xdr:rowOff>209550</xdr:rowOff>
    </xdr:from>
    <xdr:to>
      <xdr:col>11</xdr:col>
      <xdr:colOff>857250</xdr:colOff>
      <xdr:row>18</xdr:row>
      <xdr:rowOff>41564</xdr:rowOff>
    </xdr:to>
    <xdr:sp macro="" textlink="">
      <xdr:nvSpPr>
        <xdr:cNvPr id="18" name="円/楕円 17"/>
        <xdr:cNvSpPr/>
      </xdr:nvSpPr>
      <xdr:spPr>
        <a:xfrm>
          <a:off x="3105150" y="5038725"/>
          <a:ext cx="381000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３</a:t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14</xdr:col>
      <xdr:colOff>1095807</xdr:colOff>
      <xdr:row>26</xdr:row>
      <xdr:rowOff>9743</xdr:rowOff>
    </xdr:to>
    <xdr:sp macro="" textlink="">
      <xdr:nvSpPr>
        <xdr:cNvPr id="36" name="Rectangl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666875" y="7915275"/>
          <a:ext cx="5829732" cy="73364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  <a:effectLst/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▼参加申込書記入上の注意▼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＊太枠内の必要事項を漏れなくご記入ください。</a:t>
          </a:r>
          <a:endParaRPr lang="en-US" altLang="ja-JP" sz="6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6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＊</a:t>
          </a:r>
          <a:r>
            <a:rPr lang="ja-JP" altLang="en-US" sz="6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オンラインセミナーの場合は企業名、お名前の表示をお願いしております</a:t>
          </a:r>
          <a:r>
            <a:rPr lang="ja-JP" altLang="ja-JP" sz="6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lang="ja-JP" altLang="ja-JP" sz="6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＊参加者の年齢・性別は、研修時のグループ編成などの参考にさせていただいております。</a:t>
          </a:r>
          <a:endParaRPr lang="en-US" altLang="ja-JP" sz="6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＊本学のセミナーでは内容、進め方、講師、セミナー品質評価のため第三者によるオブザーブ（見学）が入る場合がございます。ご同意の上お申し込みください。</a:t>
          </a:r>
          <a:endParaRPr lang="ja-JP" altLang="en-US" sz="6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21</xdr:col>
      <xdr:colOff>1485900</xdr:colOff>
      <xdr:row>13</xdr:row>
      <xdr:rowOff>114300</xdr:rowOff>
    </xdr:from>
    <xdr:to>
      <xdr:col>21</xdr:col>
      <xdr:colOff>1866900</xdr:colOff>
      <xdr:row>13</xdr:row>
      <xdr:rowOff>460664</xdr:rowOff>
    </xdr:to>
    <xdr:sp macro="" textlink="">
      <xdr:nvSpPr>
        <xdr:cNvPr id="37" name="円/楕円 36"/>
        <xdr:cNvSpPr/>
      </xdr:nvSpPr>
      <xdr:spPr>
        <a:xfrm>
          <a:off x="13363575" y="2886075"/>
          <a:ext cx="381000" cy="34636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247586</xdr:colOff>
      <xdr:row>62</xdr:row>
      <xdr:rowOff>85724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43586" cy="9534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hj.sanno.ac.jp/cp/public-seminar/" TargetMode="External"/><Relationship Id="rId1" Type="http://schemas.openxmlformats.org/officeDocument/2006/relationships/hyperlink" Target="mailto:seminar@hj.sanno.ac.jp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hyperlink" Target="https://www.hj.sanno.ac.jp/cp/public-seminar/" TargetMode="External"/><Relationship Id="rId7" Type="http://schemas.openxmlformats.org/officeDocument/2006/relationships/ctrlProp" Target="../ctrlProps/ctrlProp3.xml"/><Relationship Id="rId2" Type="http://schemas.openxmlformats.org/officeDocument/2006/relationships/hyperlink" Target="mailto:seminar@hj.sanno.ac.jp" TargetMode="External"/><Relationship Id="rId1" Type="http://schemas.openxmlformats.org/officeDocument/2006/relationships/hyperlink" Target="mailto:sanno_taro@hj.sanno.ac.jp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7" Type="http://schemas.openxmlformats.org/officeDocument/2006/relationships/ctrlProp" Target="../ctrlProps/ctrlProp6.xml"/><Relationship Id="rId2" Type="http://schemas.openxmlformats.org/officeDocument/2006/relationships/hyperlink" Target="mailto:seminar@hj.sanno.ac.jp" TargetMode="External"/><Relationship Id="rId1" Type="http://schemas.openxmlformats.org/officeDocument/2006/relationships/hyperlink" Target="http://seminar.hj.sanno.ac.jp/" TargetMode="External"/><Relationship Id="rId6" Type="http://schemas.openxmlformats.org/officeDocument/2006/relationships/ctrlProp" Target="../ctrlProps/ctrlProp5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79998168889431442"/>
    <pageSetUpPr fitToPage="1"/>
  </sheetPr>
  <dimension ref="A1:J774"/>
  <sheetViews>
    <sheetView zoomScale="115" zoomScaleNormal="115" workbookViewId="0">
      <pane ySplit="2" topLeftCell="A3" activePane="bottomLeft" state="frozen"/>
      <selection pane="bottomLeft" activeCell="B1" sqref="B1"/>
    </sheetView>
  </sheetViews>
  <sheetFormatPr defaultColWidth="13.7109375" defaultRowHeight="12" x14ac:dyDescent="0.15"/>
  <cols>
    <col min="1" max="1" width="16.5703125" style="14" hidden="1" customWidth="1"/>
    <col min="2" max="2" width="9" style="15" customWidth="1"/>
    <col min="3" max="3" width="9.28515625" style="15" customWidth="1"/>
    <col min="4" max="4" width="9.85546875" style="16" customWidth="1"/>
    <col min="5" max="5" width="13.7109375" style="14"/>
    <col min="6" max="6" width="63.140625" style="204" customWidth="1"/>
    <col min="7" max="7" width="29.7109375" style="16" customWidth="1"/>
    <col min="8" max="8" width="9.140625" style="14" customWidth="1"/>
    <col min="9" max="16384" width="13.7109375" style="14"/>
  </cols>
  <sheetData>
    <row r="1" spans="1:8" ht="92.25" customHeight="1" x14ac:dyDescent="0.15"/>
    <row r="2" spans="1:8" s="16" customFormat="1" ht="20.100000000000001" customHeight="1" x14ac:dyDescent="0.15">
      <c r="A2" s="19" t="s">
        <v>99</v>
      </c>
      <c r="B2" s="20" t="s">
        <v>84</v>
      </c>
      <c r="C2" s="20" t="s">
        <v>101</v>
      </c>
      <c r="D2" s="20" t="s">
        <v>81</v>
      </c>
      <c r="E2" s="21" t="s">
        <v>100</v>
      </c>
      <c r="F2" s="205" t="s">
        <v>80</v>
      </c>
      <c r="G2" s="21" t="s">
        <v>2</v>
      </c>
      <c r="H2" s="21" t="s">
        <v>101</v>
      </c>
    </row>
    <row r="3" spans="1:8" ht="12.75" customHeight="1" x14ac:dyDescent="0.15">
      <c r="A3" s="22" t="str">
        <f t="shared" ref="A3:A21" si="0">CONCATENATE(B3,C3,D3)</f>
        <v>33東京0406</v>
      </c>
      <c r="B3" s="220">
        <v>33</v>
      </c>
      <c r="C3" s="19" t="s">
        <v>156</v>
      </c>
      <c r="D3" s="65" t="s">
        <v>151</v>
      </c>
      <c r="E3" s="213" t="s">
        <v>183</v>
      </c>
      <c r="F3" s="212" t="s">
        <v>167</v>
      </c>
      <c r="G3" s="216" t="s">
        <v>198</v>
      </c>
      <c r="H3" s="214" t="s">
        <v>192</v>
      </c>
    </row>
    <row r="4" spans="1:8" ht="12.75" customHeight="1" x14ac:dyDescent="0.15">
      <c r="A4" s="22" t="str">
        <f t="shared" si="0"/>
        <v>33東京0408</v>
      </c>
      <c r="B4" s="220">
        <v>33</v>
      </c>
      <c r="C4" s="19" t="s">
        <v>156</v>
      </c>
      <c r="D4" s="65" t="s">
        <v>152</v>
      </c>
      <c r="E4" s="213" t="s">
        <v>184</v>
      </c>
      <c r="F4" s="212" t="s">
        <v>167</v>
      </c>
      <c r="G4" s="216" t="s">
        <v>199</v>
      </c>
      <c r="H4" s="214" t="s">
        <v>192</v>
      </c>
    </row>
    <row r="5" spans="1:8" ht="12.75" customHeight="1" x14ac:dyDescent="0.15">
      <c r="A5" s="22" t="str">
        <f t="shared" si="0"/>
        <v>34東京0329</v>
      </c>
      <c r="B5" s="220">
        <v>34</v>
      </c>
      <c r="C5" s="19" t="s">
        <v>156</v>
      </c>
      <c r="D5" s="65" t="s">
        <v>188</v>
      </c>
      <c r="E5" s="213" t="s">
        <v>169</v>
      </c>
      <c r="F5" s="248" t="s">
        <v>201</v>
      </c>
      <c r="G5" s="217" t="s">
        <v>195</v>
      </c>
      <c r="H5" s="214" t="s">
        <v>192</v>
      </c>
    </row>
    <row r="6" spans="1:8" ht="12.75" customHeight="1" x14ac:dyDescent="0.15">
      <c r="A6" s="22" t="str">
        <f t="shared" si="0"/>
        <v>34東京0330</v>
      </c>
      <c r="B6" s="220">
        <v>34</v>
      </c>
      <c r="C6" s="19" t="s">
        <v>156</v>
      </c>
      <c r="D6" s="65" t="s">
        <v>154</v>
      </c>
      <c r="E6" s="213" t="s">
        <v>170</v>
      </c>
      <c r="F6" s="212" t="s">
        <v>161</v>
      </c>
      <c r="G6" s="217" t="s">
        <v>196</v>
      </c>
      <c r="H6" s="214" t="s">
        <v>192</v>
      </c>
    </row>
    <row r="7" spans="1:8" ht="12.75" customHeight="1" x14ac:dyDescent="0.15">
      <c r="A7" s="22" t="str">
        <f t="shared" si="0"/>
        <v>34東京0405</v>
      </c>
      <c r="B7" s="220">
        <v>34</v>
      </c>
      <c r="C7" s="19" t="s">
        <v>156</v>
      </c>
      <c r="D7" s="65" t="s">
        <v>187</v>
      </c>
      <c r="E7" s="213" t="s">
        <v>171</v>
      </c>
      <c r="F7" s="212" t="s">
        <v>161</v>
      </c>
      <c r="G7" s="217" t="s">
        <v>193</v>
      </c>
      <c r="H7" s="214" t="s">
        <v>192</v>
      </c>
    </row>
    <row r="8" spans="1:8" ht="12.75" customHeight="1" x14ac:dyDescent="0.15">
      <c r="A8" s="22" t="str">
        <f t="shared" si="0"/>
        <v>34オンライン0405</v>
      </c>
      <c r="B8" s="220">
        <v>34</v>
      </c>
      <c r="C8" s="19" t="s">
        <v>190</v>
      </c>
      <c r="D8" s="65" t="s">
        <v>187</v>
      </c>
      <c r="E8" s="213" t="s">
        <v>185</v>
      </c>
      <c r="F8" s="212" t="s">
        <v>168</v>
      </c>
      <c r="G8" s="216" t="s">
        <v>193</v>
      </c>
      <c r="H8" s="215" t="s">
        <v>189</v>
      </c>
    </row>
    <row r="9" spans="1:8" ht="12.75" customHeight="1" x14ac:dyDescent="0.15">
      <c r="A9" s="22" t="str">
        <f t="shared" si="0"/>
        <v>34東京0407</v>
      </c>
      <c r="B9" s="220">
        <v>34</v>
      </c>
      <c r="C9" s="19" t="s">
        <v>156</v>
      </c>
      <c r="D9" s="65" t="s">
        <v>155</v>
      </c>
      <c r="E9" s="213" t="s">
        <v>172</v>
      </c>
      <c r="F9" s="212" t="s">
        <v>161</v>
      </c>
      <c r="G9" s="217" t="s">
        <v>194</v>
      </c>
      <c r="H9" s="214" t="s">
        <v>192</v>
      </c>
    </row>
    <row r="10" spans="1:8" ht="12.75" customHeight="1" x14ac:dyDescent="0.15">
      <c r="A10" s="22" t="str">
        <f t="shared" si="0"/>
        <v>34オンライン0407</v>
      </c>
      <c r="B10" s="220">
        <v>34</v>
      </c>
      <c r="C10" s="19" t="s">
        <v>191</v>
      </c>
      <c r="D10" s="65" t="s">
        <v>155</v>
      </c>
      <c r="E10" s="213" t="s">
        <v>186</v>
      </c>
      <c r="F10" s="212" t="s">
        <v>168</v>
      </c>
      <c r="G10" s="216" t="s">
        <v>194</v>
      </c>
      <c r="H10" s="215" t="s">
        <v>189</v>
      </c>
    </row>
    <row r="11" spans="1:8" ht="12.75" customHeight="1" x14ac:dyDescent="0.15">
      <c r="A11" s="22" t="str">
        <f t="shared" si="0"/>
        <v>34東京0408</v>
      </c>
      <c r="B11" s="220">
        <v>34</v>
      </c>
      <c r="C11" s="19" t="s">
        <v>156</v>
      </c>
      <c r="D11" s="65" t="s">
        <v>152</v>
      </c>
      <c r="E11" s="213" t="s">
        <v>173</v>
      </c>
      <c r="F11" s="212" t="s">
        <v>161</v>
      </c>
      <c r="G11" s="218" t="s">
        <v>197</v>
      </c>
      <c r="H11" s="214" t="s">
        <v>192</v>
      </c>
    </row>
    <row r="12" spans="1:8" ht="12.75" customHeight="1" x14ac:dyDescent="0.15">
      <c r="A12" s="22" t="str">
        <f t="shared" si="0"/>
        <v>35東京0402</v>
      </c>
      <c r="B12" s="220">
        <v>35</v>
      </c>
      <c r="C12" s="19" t="s">
        <v>156</v>
      </c>
      <c r="D12" s="65" t="s">
        <v>153</v>
      </c>
      <c r="E12" s="213" t="s">
        <v>174</v>
      </c>
      <c r="F12" s="212" t="s">
        <v>162</v>
      </c>
      <c r="G12" s="219">
        <v>44288</v>
      </c>
      <c r="H12" s="214" t="s">
        <v>192</v>
      </c>
    </row>
    <row r="13" spans="1:8" ht="12.75" customHeight="1" x14ac:dyDescent="0.15">
      <c r="A13" s="22" t="str">
        <f t="shared" si="0"/>
        <v>35東京0405</v>
      </c>
      <c r="B13" s="220">
        <v>35</v>
      </c>
      <c r="C13" s="19" t="s">
        <v>156</v>
      </c>
      <c r="D13" s="65" t="s">
        <v>187</v>
      </c>
      <c r="E13" s="213" t="s">
        <v>175</v>
      </c>
      <c r="F13" s="212" t="s">
        <v>162</v>
      </c>
      <c r="G13" s="219">
        <v>44291</v>
      </c>
      <c r="H13" s="214" t="s">
        <v>192</v>
      </c>
    </row>
    <row r="14" spans="1:8" ht="12.75" customHeight="1" x14ac:dyDescent="0.15">
      <c r="A14" s="22" t="str">
        <f t="shared" si="0"/>
        <v>36東京0407</v>
      </c>
      <c r="B14" s="220">
        <v>36</v>
      </c>
      <c r="C14" s="19" t="s">
        <v>156</v>
      </c>
      <c r="D14" s="65" t="s">
        <v>155</v>
      </c>
      <c r="E14" s="213" t="s">
        <v>176</v>
      </c>
      <c r="F14" s="212" t="s">
        <v>163</v>
      </c>
      <c r="G14" s="219">
        <v>44293</v>
      </c>
      <c r="H14" s="214" t="s">
        <v>192</v>
      </c>
    </row>
    <row r="15" spans="1:8" ht="12.75" customHeight="1" x14ac:dyDescent="0.15">
      <c r="A15" s="22" t="str">
        <f t="shared" si="0"/>
        <v>36東京0408</v>
      </c>
      <c r="B15" s="220">
        <v>36</v>
      </c>
      <c r="C15" s="19" t="s">
        <v>156</v>
      </c>
      <c r="D15" s="65" t="s">
        <v>152</v>
      </c>
      <c r="E15" s="213" t="s">
        <v>177</v>
      </c>
      <c r="F15" s="212" t="s">
        <v>163</v>
      </c>
      <c r="G15" s="219">
        <v>44294</v>
      </c>
      <c r="H15" s="214" t="s">
        <v>192</v>
      </c>
    </row>
    <row r="16" spans="1:8" ht="12.75" customHeight="1" x14ac:dyDescent="0.15">
      <c r="A16" s="22" t="str">
        <f t="shared" si="0"/>
        <v>37東京0408</v>
      </c>
      <c r="B16" s="220">
        <v>37</v>
      </c>
      <c r="C16" s="19" t="s">
        <v>156</v>
      </c>
      <c r="D16" s="65" t="s">
        <v>152</v>
      </c>
      <c r="E16" s="213" t="s">
        <v>181</v>
      </c>
      <c r="F16" s="212" t="s">
        <v>166</v>
      </c>
      <c r="G16" s="219">
        <v>44294</v>
      </c>
      <c r="H16" s="214" t="s">
        <v>192</v>
      </c>
    </row>
    <row r="17" spans="1:8" ht="12.75" customHeight="1" x14ac:dyDescent="0.15">
      <c r="A17" s="22" t="str">
        <f t="shared" si="0"/>
        <v>37東京0409</v>
      </c>
      <c r="B17" s="220">
        <v>37</v>
      </c>
      <c r="C17" s="19" t="s">
        <v>156</v>
      </c>
      <c r="D17" s="65" t="s">
        <v>150</v>
      </c>
      <c r="E17" s="213" t="s">
        <v>182</v>
      </c>
      <c r="F17" s="212" t="s">
        <v>166</v>
      </c>
      <c r="G17" s="219">
        <v>44295</v>
      </c>
      <c r="H17" s="214" t="s">
        <v>192</v>
      </c>
    </row>
    <row r="18" spans="1:8" ht="12.75" customHeight="1" x14ac:dyDescent="0.15">
      <c r="A18" s="22" t="str">
        <f t="shared" si="0"/>
        <v>38東京0407</v>
      </c>
      <c r="B18" s="220">
        <v>38</v>
      </c>
      <c r="C18" s="19" t="s">
        <v>156</v>
      </c>
      <c r="D18" s="65" t="s">
        <v>155</v>
      </c>
      <c r="E18" s="213" t="s">
        <v>178</v>
      </c>
      <c r="F18" s="212" t="s">
        <v>164</v>
      </c>
      <c r="G18" s="219">
        <v>44293</v>
      </c>
      <c r="H18" s="214" t="s">
        <v>192</v>
      </c>
    </row>
    <row r="19" spans="1:8" ht="12.75" customHeight="1" x14ac:dyDescent="0.15">
      <c r="A19" s="22" t="str">
        <f t="shared" si="0"/>
        <v>38東京0409</v>
      </c>
      <c r="B19" s="220">
        <v>38</v>
      </c>
      <c r="C19" s="19" t="s">
        <v>156</v>
      </c>
      <c r="D19" s="65" t="s">
        <v>150</v>
      </c>
      <c r="E19" s="213" t="s">
        <v>179</v>
      </c>
      <c r="F19" s="212" t="s">
        <v>164</v>
      </c>
      <c r="G19" s="219">
        <v>44295</v>
      </c>
      <c r="H19" s="214" t="s">
        <v>192</v>
      </c>
    </row>
    <row r="20" spans="1:8" ht="12.75" customHeight="1" x14ac:dyDescent="0.15">
      <c r="A20" s="22" t="str">
        <f t="shared" si="0"/>
        <v>39東京0408</v>
      </c>
      <c r="B20" s="220">
        <v>39</v>
      </c>
      <c r="C20" s="19" t="s">
        <v>156</v>
      </c>
      <c r="D20" s="265" t="s">
        <v>217</v>
      </c>
      <c r="E20" s="213" t="s">
        <v>180</v>
      </c>
      <c r="F20" s="212" t="s">
        <v>165</v>
      </c>
      <c r="G20" s="216" t="s">
        <v>197</v>
      </c>
      <c r="H20" s="214" t="s">
        <v>192</v>
      </c>
    </row>
    <row r="21" spans="1:8" ht="12.75" customHeight="1" x14ac:dyDescent="0.15">
      <c r="A21" s="22" t="str">
        <f t="shared" si="0"/>
        <v>39東京0412</v>
      </c>
      <c r="B21" s="220">
        <v>39</v>
      </c>
      <c r="C21" s="19" t="s">
        <v>156</v>
      </c>
      <c r="D21" s="265" t="s">
        <v>216</v>
      </c>
      <c r="E21" s="213" t="s">
        <v>218</v>
      </c>
      <c r="F21" s="212" t="s">
        <v>165</v>
      </c>
      <c r="G21" s="216" t="s">
        <v>219</v>
      </c>
      <c r="H21" s="214" t="s">
        <v>192</v>
      </c>
    </row>
    <row r="22" spans="1:8" ht="12.75" customHeight="1" x14ac:dyDescent="0.15">
      <c r="A22" s="22" t="str">
        <f t="shared" ref="A22:A85" si="1">CONCATENATE(B22,C22,D22)</f>
        <v/>
      </c>
      <c r="B22" s="221"/>
      <c r="C22" s="221"/>
      <c r="D22" s="222"/>
      <c r="E22" s="223"/>
      <c r="F22" s="224"/>
      <c r="G22" s="225"/>
      <c r="H22" s="226"/>
    </row>
    <row r="23" spans="1:8" ht="12.75" customHeight="1" x14ac:dyDescent="0.15">
      <c r="A23" s="22" t="str">
        <f t="shared" si="1"/>
        <v/>
      </c>
      <c r="B23" s="221"/>
      <c r="C23" s="221"/>
      <c r="D23" s="222"/>
      <c r="E23" s="223"/>
      <c r="F23" s="224"/>
      <c r="G23" s="225"/>
      <c r="H23" s="226"/>
    </row>
    <row r="24" spans="1:8" ht="12.75" customHeight="1" x14ac:dyDescent="0.15">
      <c r="A24" s="22" t="str">
        <f t="shared" si="1"/>
        <v/>
      </c>
      <c r="B24" s="221"/>
      <c r="C24" s="221"/>
      <c r="D24" s="222"/>
      <c r="E24" s="223"/>
      <c r="F24" s="224"/>
      <c r="G24" s="225"/>
      <c r="H24" s="226"/>
    </row>
    <row r="25" spans="1:8" ht="12.75" customHeight="1" x14ac:dyDescent="0.15">
      <c r="A25" s="22" t="str">
        <f t="shared" si="1"/>
        <v/>
      </c>
      <c r="B25" s="221"/>
      <c r="C25" s="221"/>
      <c r="D25" s="222"/>
      <c r="E25" s="223"/>
      <c r="F25" s="224"/>
      <c r="G25" s="225"/>
      <c r="H25" s="226"/>
    </row>
    <row r="26" spans="1:8" ht="12.75" customHeight="1" x14ac:dyDescent="0.15">
      <c r="A26" s="22" t="str">
        <f t="shared" si="1"/>
        <v/>
      </c>
      <c r="B26" s="221"/>
      <c r="C26" s="221"/>
      <c r="D26" s="222"/>
      <c r="E26" s="223"/>
      <c r="F26" s="224"/>
      <c r="G26" s="225"/>
      <c r="H26" s="226"/>
    </row>
    <row r="27" spans="1:8" ht="12.75" customHeight="1" x14ac:dyDescent="0.15">
      <c r="A27" s="22" t="str">
        <f t="shared" si="1"/>
        <v/>
      </c>
      <c r="B27" s="221"/>
      <c r="C27" s="221"/>
      <c r="D27" s="222"/>
      <c r="E27" s="223"/>
      <c r="F27" s="224"/>
      <c r="G27" s="225"/>
      <c r="H27" s="226"/>
    </row>
    <row r="28" spans="1:8" ht="12.75" customHeight="1" x14ac:dyDescent="0.15">
      <c r="A28" s="22" t="str">
        <f t="shared" si="1"/>
        <v/>
      </c>
      <c r="B28" s="221"/>
      <c r="C28" s="221"/>
      <c r="D28" s="222"/>
      <c r="E28" s="223"/>
      <c r="F28" s="224"/>
      <c r="G28" s="225"/>
      <c r="H28" s="226"/>
    </row>
    <row r="29" spans="1:8" ht="12.75" customHeight="1" x14ac:dyDescent="0.15">
      <c r="A29" s="22" t="str">
        <f t="shared" si="1"/>
        <v/>
      </c>
      <c r="B29" s="221"/>
      <c r="C29" s="221"/>
      <c r="D29" s="222"/>
      <c r="E29" s="223"/>
      <c r="F29" s="224"/>
      <c r="G29" s="225"/>
      <c r="H29" s="226"/>
    </row>
    <row r="30" spans="1:8" ht="12.75" customHeight="1" x14ac:dyDescent="0.15">
      <c r="A30" s="22" t="str">
        <f t="shared" si="1"/>
        <v/>
      </c>
      <c r="B30" s="221"/>
      <c r="C30" s="221"/>
      <c r="D30" s="222"/>
      <c r="E30" s="223"/>
      <c r="F30" s="224"/>
      <c r="G30" s="225"/>
      <c r="H30" s="226"/>
    </row>
    <row r="31" spans="1:8" ht="12.75" customHeight="1" x14ac:dyDescent="0.15">
      <c r="A31" s="22" t="str">
        <f t="shared" si="1"/>
        <v/>
      </c>
      <c r="B31" s="221"/>
      <c r="C31" s="221"/>
      <c r="D31" s="222"/>
      <c r="E31" s="223"/>
      <c r="F31" s="224"/>
      <c r="G31" s="225"/>
      <c r="H31" s="226"/>
    </row>
    <row r="32" spans="1:8" ht="12.75" customHeight="1" x14ac:dyDescent="0.15">
      <c r="A32" s="22" t="str">
        <f t="shared" si="1"/>
        <v/>
      </c>
      <c r="B32" s="221"/>
      <c r="C32" s="221"/>
      <c r="D32" s="222"/>
      <c r="E32" s="223"/>
      <c r="F32" s="224"/>
      <c r="G32" s="225"/>
      <c r="H32" s="226"/>
    </row>
    <row r="33" spans="1:8" ht="12.75" customHeight="1" x14ac:dyDescent="0.15">
      <c r="A33" s="22" t="str">
        <f t="shared" si="1"/>
        <v/>
      </c>
      <c r="B33" s="221"/>
      <c r="C33" s="221"/>
      <c r="D33" s="222"/>
      <c r="E33" s="223"/>
      <c r="F33" s="224"/>
      <c r="G33" s="225"/>
      <c r="H33" s="226"/>
    </row>
    <row r="34" spans="1:8" ht="12.75" customHeight="1" x14ac:dyDescent="0.15">
      <c r="A34" s="22" t="str">
        <f t="shared" si="1"/>
        <v/>
      </c>
      <c r="B34" s="221"/>
      <c r="C34" s="221"/>
      <c r="D34" s="222"/>
      <c r="E34" s="223"/>
      <c r="F34" s="224"/>
      <c r="G34" s="225"/>
      <c r="H34" s="226"/>
    </row>
    <row r="35" spans="1:8" ht="12.75" customHeight="1" x14ac:dyDescent="0.15">
      <c r="A35" s="22" t="str">
        <f t="shared" si="1"/>
        <v/>
      </c>
      <c r="B35" s="221"/>
      <c r="C35" s="221"/>
      <c r="D35" s="222"/>
      <c r="E35" s="223"/>
      <c r="F35" s="224"/>
      <c r="G35" s="225"/>
      <c r="H35" s="226"/>
    </row>
    <row r="36" spans="1:8" ht="12.75" customHeight="1" x14ac:dyDescent="0.15">
      <c r="A36" s="22" t="str">
        <f t="shared" si="1"/>
        <v/>
      </c>
      <c r="B36" s="221"/>
      <c r="C36" s="221"/>
      <c r="D36" s="222"/>
      <c r="E36" s="223"/>
      <c r="F36" s="224"/>
      <c r="G36" s="225"/>
      <c r="H36" s="226"/>
    </row>
    <row r="37" spans="1:8" ht="12.75" customHeight="1" x14ac:dyDescent="0.15">
      <c r="A37" s="22" t="str">
        <f t="shared" si="1"/>
        <v/>
      </c>
      <c r="B37" s="221"/>
      <c r="C37" s="221"/>
      <c r="D37" s="222"/>
      <c r="E37" s="223"/>
      <c r="F37" s="224"/>
      <c r="G37" s="225"/>
      <c r="H37" s="226"/>
    </row>
    <row r="38" spans="1:8" ht="12.75" customHeight="1" x14ac:dyDescent="0.15">
      <c r="A38" s="22" t="str">
        <f t="shared" si="1"/>
        <v/>
      </c>
      <c r="B38" s="221"/>
      <c r="C38" s="221"/>
      <c r="D38" s="222"/>
      <c r="E38" s="223"/>
      <c r="F38" s="224"/>
      <c r="G38" s="225"/>
      <c r="H38" s="226"/>
    </row>
    <row r="39" spans="1:8" ht="12.75" customHeight="1" x14ac:dyDescent="0.15">
      <c r="A39" s="22" t="str">
        <f t="shared" si="1"/>
        <v/>
      </c>
      <c r="B39" s="221"/>
      <c r="C39" s="221"/>
      <c r="D39" s="222"/>
      <c r="E39" s="223"/>
      <c r="F39" s="224"/>
      <c r="G39" s="225"/>
      <c r="H39" s="226"/>
    </row>
    <row r="40" spans="1:8" ht="12.75" customHeight="1" x14ac:dyDescent="0.15">
      <c r="A40" s="22" t="str">
        <f t="shared" si="1"/>
        <v/>
      </c>
      <c r="B40" s="221"/>
      <c r="C40" s="221"/>
      <c r="D40" s="222"/>
      <c r="E40" s="223"/>
      <c r="F40" s="224"/>
      <c r="G40" s="225"/>
      <c r="H40" s="226"/>
    </row>
    <row r="41" spans="1:8" ht="12.75" customHeight="1" x14ac:dyDescent="0.15">
      <c r="A41" s="22" t="str">
        <f t="shared" si="1"/>
        <v/>
      </c>
      <c r="B41" s="221"/>
      <c r="C41" s="221"/>
      <c r="D41" s="222"/>
      <c r="E41" s="223"/>
      <c r="F41" s="224"/>
      <c r="G41" s="225"/>
      <c r="H41" s="226"/>
    </row>
    <row r="42" spans="1:8" s="17" customFormat="1" ht="12.75" customHeight="1" x14ac:dyDescent="0.15">
      <c r="A42" s="22" t="str">
        <f t="shared" si="1"/>
        <v/>
      </c>
      <c r="B42" s="221"/>
      <c r="C42" s="221"/>
      <c r="D42" s="222"/>
      <c r="E42" s="223"/>
      <c r="F42" s="224"/>
      <c r="G42" s="225"/>
      <c r="H42" s="226"/>
    </row>
    <row r="43" spans="1:8" s="17" customFormat="1" ht="12.75" customHeight="1" x14ac:dyDescent="0.15">
      <c r="A43" s="22" t="str">
        <f t="shared" si="1"/>
        <v/>
      </c>
      <c r="B43" s="221"/>
      <c r="C43" s="221"/>
      <c r="D43" s="222"/>
      <c r="E43" s="223"/>
      <c r="F43" s="224"/>
      <c r="G43" s="225"/>
      <c r="H43" s="226"/>
    </row>
    <row r="44" spans="1:8" s="17" customFormat="1" ht="12.75" customHeight="1" x14ac:dyDescent="0.15">
      <c r="A44" s="22" t="str">
        <f t="shared" si="1"/>
        <v/>
      </c>
      <c r="B44" s="221"/>
      <c r="C44" s="221"/>
      <c r="D44" s="222"/>
      <c r="E44" s="223"/>
      <c r="F44" s="224"/>
      <c r="G44" s="225"/>
      <c r="H44" s="226"/>
    </row>
    <row r="45" spans="1:8" s="17" customFormat="1" ht="12.75" customHeight="1" x14ac:dyDescent="0.15">
      <c r="A45" s="22" t="str">
        <f t="shared" si="1"/>
        <v/>
      </c>
      <c r="B45" s="221"/>
      <c r="C45" s="221"/>
      <c r="D45" s="222"/>
      <c r="E45" s="223"/>
      <c r="F45" s="224"/>
      <c r="G45" s="225"/>
      <c r="H45" s="226"/>
    </row>
    <row r="46" spans="1:8" s="17" customFormat="1" ht="12.75" customHeight="1" x14ac:dyDescent="0.15">
      <c r="A46" s="22" t="str">
        <f t="shared" si="1"/>
        <v/>
      </c>
      <c r="B46" s="221"/>
      <c r="C46" s="221"/>
      <c r="D46" s="222"/>
      <c r="E46" s="223"/>
      <c r="F46" s="224"/>
      <c r="G46" s="225"/>
      <c r="H46" s="226"/>
    </row>
    <row r="47" spans="1:8" s="17" customFormat="1" ht="12.75" customHeight="1" x14ac:dyDescent="0.15">
      <c r="A47" s="22" t="str">
        <f t="shared" si="1"/>
        <v/>
      </c>
      <c r="B47" s="221"/>
      <c r="C47" s="221"/>
      <c r="D47" s="222"/>
      <c r="E47" s="223"/>
      <c r="F47" s="224"/>
      <c r="G47" s="225"/>
      <c r="H47" s="226"/>
    </row>
    <row r="48" spans="1:8" s="17" customFormat="1" ht="12.75" customHeight="1" x14ac:dyDescent="0.15">
      <c r="A48" s="22" t="str">
        <f t="shared" si="1"/>
        <v/>
      </c>
      <c r="B48" s="221"/>
      <c r="C48" s="221"/>
      <c r="D48" s="222"/>
      <c r="E48" s="223"/>
      <c r="F48" s="224"/>
      <c r="G48" s="225"/>
      <c r="H48" s="226"/>
    </row>
    <row r="49" spans="1:8" s="17" customFormat="1" ht="12.75" customHeight="1" x14ac:dyDescent="0.15">
      <c r="A49" s="22" t="str">
        <f t="shared" si="1"/>
        <v/>
      </c>
      <c r="B49" s="221"/>
      <c r="C49" s="221"/>
      <c r="D49" s="222"/>
      <c r="E49" s="223"/>
      <c r="F49" s="224"/>
      <c r="G49" s="225"/>
      <c r="H49" s="226"/>
    </row>
    <row r="50" spans="1:8" s="17" customFormat="1" ht="12.75" customHeight="1" x14ac:dyDescent="0.15">
      <c r="A50" s="22" t="str">
        <f t="shared" si="1"/>
        <v/>
      </c>
      <c r="B50" s="221"/>
      <c r="C50" s="221"/>
      <c r="D50" s="222"/>
      <c r="E50" s="223"/>
      <c r="F50" s="224"/>
      <c r="G50" s="225"/>
      <c r="H50" s="226"/>
    </row>
    <row r="51" spans="1:8" s="17" customFormat="1" ht="12.75" customHeight="1" x14ac:dyDescent="0.15">
      <c r="A51" s="22" t="str">
        <f t="shared" si="1"/>
        <v/>
      </c>
      <c r="B51" s="221"/>
      <c r="C51" s="221"/>
      <c r="D51" s="222"/>
      <c r="E51" s="223"/>
      <c r="F51" s="224"/>
      <c r="G51" s="225"/>
      <c r="H51" s="226"/>
    </row>
    <row r="52" spans="1:8" s="17" customFormat="1" ht="12.75" customHeight="1" x14ac:dyDescent="0.15">
      <c r="A52" s="22" t="str">
        <f t="shared" si="1"/>
        <v/>
      </c>
      <c r="B52" s="221"/>
      <c r="C52" s="221"/>
      <c r="D52" s="222"/>
      <c r="E52" s="223"/>
      <c r="F52" s="224"/>
      <c r="G52" s="225"/>
      <c r="H52" s="226"/>
    </row>
    <row r="53" spans="1:8" s="17" customFormat="1" ht="12.75" customHeight="1" x14ac:dyDescent="0.15">
      <c r="A53" s="22" t="str">
        <f t="shared" si="1"/>
        <v/>
      </c>
      <c r="B53" s="221"/>
      <c r="C53" s="221"/>
      <c r="D53" s="222"/>
      <c r="E53" s="223"/>
      <c r="F53" s="224"/>
      <c r="G53" s="225"/>
      <c r="H53" s="226"/>
    </row>
    <row r="54" spans="1:8" s="17" customFormat="1" ht="12.75" customHeight="1" x14ac:dyDescent="0.15">
      <c r="A54" s="22" t="str">
        <f t="shared" si="1"/>
        <v/>
      </c>
      <c r="B54" s="221"/>
      <c r="C54" s="221"/>
      <c r="D54" s="222"/>
      <c r="E54" s="223"/>
      <c r="F54" s="224"/>
      <c r="G54" s="225"/>
      <c r="H54" s="226"/>
    </row>
    <row r="55" spans="1:8" s="17" customFormat="1" ht="12.75" customHeight="1" x14ac:dyDescent="0.15">
      <c r="A55" s="22" t="str">
        <f t="shared" si="1"/>
        <v/>
      </c>
      <c r="B55" s="221"/>
      <c r="C55" s="221"/>
      <c r="D55" s="222"/>
      <c r="E55" s="223"/>
      <c r="F55" s="224"/>
      <c r="G55" s="225"/>
      <c r="H55" s="226"/>
    </row>
    <row r="56" spans="1:8" s="17" customFormat="1" ht="12.75" customHeight="1" x14ac:dyDescent="0.15">
      <c r="A56" s="22" t="str">
        <f t="shared" si="1"/>
        <v/>
      </c>
      <c r="B56" s="221"/>
      <c r="C56" s="221"/>
      <c r="D56" s="222"/>
      <c r="E56" s="223"/>
      <c r="F56" s="224"/>
      <c r="G56" s="225"/>
      <c r="H56" s="226"/>
    </row>
    <row r="57" spans="1:8" s="17" customFormat="1" ht="12.75" customHeight="1" x14ac:dyDescent="0.15">
      <c r="A57" s="22" t="str">
        <f t="shared" si="1"/>
        <v/>
      </c>
      <c r="B57" s="221"/>
      <c r="C57" s="221"/>
      <c r="D57" s="222"/>
      <c r="E57" s="223"/>
      <c r="F57" s="224"/>
      <c r="G57" s="225"/>
      <c r="H57" s="226"/>
    </row>
    <row r="58" spans="1:8" s="17" customFormat="1" ht="12.75" customHeight="1" x14ac:dyDescent="0.15">
      <c r="A58" s="22" t="str">
        <f t="shared" si="1"/>
        <v/>
      </c>
      <c r="B58" s="221"/>
      <c r="C58" s="221"/>
      <c r="D58" s="222"/>
      <c r="E58" s="223"/>
      <c r="F58" s="224"/>
      <c r="G58" s="225"/>
      <c r="H58" s="226"/>
    </row>
    <row r="59" spans="1:8" s="17" customFormat="1" ht="12.75" customHeight="1" x14ac:dyDescent="0.15">
      <c r="A59" s="22" t="str">
        <f t="shared" si="1"/>
        <v/>
      </c>
      <c r="B59" s="221"/>
      <c r="C59" s="221"/>
      <c r="D59" s="222"/>
      <c r="E59" s="223"/>
      <c r="F59" s="224"/>
      <c r="G59" s="225"/>
      <c r="H59" s="226"/>
    </row>
    <row r="60" spans="1:8" s="17" customFormat="1" ht="12.75" customHeight="1" x14ac:dyDescent="0.15">
      <c r="A60" s="22" t="str">
        <f t="shared" si="1"/>
        <v/>
      </c>
      <c r="B60" s="221"/>
      <c r="C60" s="221"/>
      <c r="D60" s="222"/>
      <c r="E60" s="223"/>
      <c r="F60" s="224"/>
      <c r="G60" s="225"/>
      <c r="H60" s="226"/>
    </row>
    <row r="61" spans="1:8" s="17" customFormat="1" ht="12.75" customHeight="1" x14ac:dyDescent="0.15">
      <c r="A61" s="22" t="str">
        <f t="shared" si="1"/>
        <v/>
      </c>
      <c r="B61" s="221"/>
      <c r="C61" s="221"/>
      <c r="D61" s="222"/>
      <c r="E61" s="223"/>
      <c r="F61" s="224"/>
      <c r="G61" s="225"/>
      <c r="H61" s="226"/>
    </row>
    <row r="62" spans="1:8" s="17" customFormat="1" ht="12.75" customHeight="1" x14ac:dyDescent="0.15">
      <c r="A62" s="22" t="str">
        <f t="shared" si="1"/>
        <v/>
      </c>
      <c r="B62" s="221"/>
      <c r="C62" s="221"/>
      <c r="D62" s="222"/>
      <c r="E62" s="223"/>
      <c r="F62" s="224"/>
      <c r="G62" s="225"/>
      <c r="H62" s="226"/>
    </row>
    <row r="63" spans="1:8" s="17" customFormat="1" ht="12.75" customHeight="1" x14ac:dyDescent="0.15">
      <c r="A63" s="22" t="str">
        <f t="shared" si="1"/>
        <v/>
      </c>
      <c r="B63" s="221"/>
      <c r="C63" s="221"/>
      <c r="D63" s="222"/>
      <c r="E63" s="223"/>
      <c r="F63" s="224"/>
      <c r="G63" s="225"/>
      <c r="H63" s="226"/>
    </row>
    <row r="64" spans="1:8" s="17" customFormat="1" ht="12.75" customHeight="1" x14ac:dyDescent="0.15">
      <c r="A64" s="22" t="str">
        <f t="shared" si="1"/>
        <v/>
      </c>
      <c r="B64" s="221"/>
      <c r="C64" s="221"/>
      <c r="D64" s="222"/>
      <c r="E64" s="223"/>
      <c r="F64" s="224"/>
      <c r="G64" s="225"/>
      <c r="H64" s="226"/>
    </row>
    <row r="65" spans="1:8" s="17" customFormat="1" ht="12.75" customHeight="1" x14ac:dyDescent="0.15">
      <c r="A65" s="22" t="str">
        <f t="shared" si="1"/>
        <v/>
      </c>
      <c r="B65" s="221"/>
      <c r="C65" s="221"/>
      <c r="D65" s="222"/>
      <c r="E65" s="223"/>
      <c r="F65" s="224"/>
      <c r="G65" s="225"/>
      <c r="H65" s="226"/>
    </row>
    <row r="66" spans="1:8" s="17" customFormat="1" ht="12.75" customHeight="1" x14ac:dyDescent="0.15">
      <c r="A66" s="22" t="str">
        <f t="shared" si="1"/>
        <v/>
      </c>
      <c r="B66" s="221"/>
      <c r="C66" s="221"/>
      <c r="D66" s="222"/>
      <c r="E66" s="223"/>
      <c r="F66" s="224"/>
      <c r="G66" s="225"/>
      <c r="H66" s="226"/>
    </row>
    <row r="67" spans="1:8" s="17" customFormat="1" ht="12.75" customHeight="1" x14ac:dyDescent="0.15">
      <c r="A67" s="22" t="str">
        <f t="shared" si="1"/>
        <v/>
      </c>
      <c r="B67" s="221"/>
      <c r="C67" s="221"/>
      <c r="D67" s="222"/>
      <c r="E67" s="223"/>
      <c r="F67" s="224"/>
      <c r="G67" s="225"/>
      <c r="H67" s="226"/>
    </row>
    <row r="68" spans="1:8" s="17" customFormat="1" ht="12.75" customHeight="1" x14ac:dyDescent="0.15">
      <c r="A68" s="22" t="str">
        <f t="shared" si="1"/>
        <v/>
      </c>
      <c r="B68" s="221"/>
      <c r="C68" s="221"/>
      <c r="D68" s="222"/>
      <c r="E68" s="223"/>
      <c r="F68" s="224"/>
      <c r="G68" s="225"/>
      <c r="H68" s="226"/>
    </row>
    <row r="69" spans="1:8" s="17" customFormat="1" ht="12.75" customHeight="1" x14ac:dyDescent="0.15">
      <c r="A69" s="22" t="str">
        <f t="shared" si="1"/>
        <v/>
      </c>
      <c r="B69" s="221"/>
      <c r="C69" s="221"/>
      <c r="D69" s="222"/>
      <c r="E69" s="223"/>
      <c r="F69" s="224"/>
      <c r="G69" s="225"/>
      <c r="H69" s="226"/>
    </row>
    <row r="70" spans="1:8" s="17" customFormat="1" ht="12.75" customHeight="1" x14ac:dyDescent="0.15">
      <c r="A70" s="22" t="str">
        <f t="shared" si="1"/>
        <v/>
      </c>
      <c r="B70" s="221"/>
      <c r="C70" s="221"/>
      <c r="D70" s="222"/>
      <c r="E70" s="223"/>
      <c r="F70" s="224"/>
      <c r="G70" s="225"/>
      <c r="H70" s="226"/>
    </row>
    <row r="71" spans="1:8" s="17" customFormat="1" ht="12.75" customHeight="1" x14ac:dyDescent="0.15">
      <c r="A71" s="22" t="str">
        <f t="shared" si="1"/>
        <v/>
      </c>
      <c r="B71" s="221"/>
      <c r="C71" s="221"/>
      <c r="D71" s="222"/>
      <c r="E71" s="223"/>
      <c r="F71" s="224"/>
      <c r="G71" s="225"/>
      <c r="H71" s="226"/>
    </row>
    <row r="72" spans="1:8" s="17" customFormat="1" ht="12.75" customHeight="1" x14ac:dyDescent="0.15">
      <c r="A72" s="22" t="str">
        <f t="shared" si="1"/>
        <v/>
      </c>
      <c r="B72" s="221"/>
      <c r="C72" s="221"/>
      <c r="D72" s="222"/>
      <c r="E72" s="223"/>
      <c r="F72" s="224"/>
      <c r="G72" s="225"/>
      <c r="H72" s="226"/>
    </row>
    <row r="73" spans="1:8" s="17" customFormat="1" ht="12.75" customHeight="1" x14ac:dyDescent="0.15">
      <c r="A73" s="22" t="str">
        <f t="shared" si="1"/>
        <v/>
      </c>
      <c r="B73" s="221"/>
      <c r="C73" s="221"/>
      <c r="D73" s="222"/>
      <c r="E73" s="223"/>
      <c r="F73" s="224"/>
      <c r="G73" s="225"/>
      <c r="H73" s="226"/>
    </row>
    <row r="74" spans="1:8" s="17" customFormat="1" ht="12.75" customHeight="1" x14ac:dyDescent="0.15">
      <c r="A74" s="22" t="str">
        <f t="shared" si="1"/>
        <v/>
      </c>
      <c r="B74" s="221"/>
      <c r="C74" s="221"/>
      <c r="D74" s="222"/>
      <c r="E74" s="223"/>
      <c r="F74" s="224"/>
      <c r="G74" s="225"/>
      <c r="H74" s="226"/>
    </row>
    <row r="75" spans="1:8" s="17" customFormat="1" ht="12.75" customHeight="1" x14ac:dyDescent="0.15">
      <c r="A75" s="22" t="str">
        <f t="shared" si="1"/>
        <v/>
      </c>
      <c r="B75" s="221"/>
      <c r="C75" s="221"/>
      <c r="D75" s="222"/>
      <c r="E75" s="223"/>
      <c r="F75" s="224"/>
      <c r="G75" s="225"/>
      <c r="H75" s="226"/>
    </row>
    <row r="76" spans="1:8" s="17" customFormat="1" ht="12.75" customHeight="1" x14ac:dyDescent="0.15">
      <c r="A76" s="22" t="str">
        <f t="shared" si="1"/>
        <v/>
      </c>
      <c r="B76" s="221"/>
      <c r="C76" s="221"/>
      <c r="D76" s="222"/>
      <c r="E76" s="223"/>
      <c r="F76" s="224"/>
      <c r="G76" s="225"/>
      <c r="H76" s="226"/>
    </row>
    <row r="77" spans="1:8" s="17" customFormat="1" ht="12.75" customHeight="1" x14ac:dyDescent="0.15">
      <c r="A77" s="22" t="str">
        <f t="shared" si="1"/>
        <v/>
      </c>
      <c r="B77" s="221"/>
      <c r="C77" s="221"/>
      <c r="D77" s="222"/>
      <c r="E77" s="223"/>
      <c r="F77" s="224"/>
      <c r="G77" s="225"/>
      <c r="H77" s="226"/>
    </row>
    <row r="78" spans="1:8" s="17" customFormat="1" ht="12.75" customHeight="1" x14ac:dyDescent="0.15">
      <c r="A78" s="22" t="str">
        <f t="shared" si="1"/>
        <v/>
      </c>
      <c r="B78" s="221"/>
      <c r="C78" s="221"/>
      <c r="D78" s="222"/>
      <c r="E78" s="223"/>
      <c r="F78" s="224"/>
      <c r="G78" s="225"/>
      <c r="H78" s="226"/>
    </row>
    <row r="79" spans="1:8" s="17" customFormat="1" ht="12.75" customHeight="1" x14ac:dyDescent="0.15">
      <c r="A79" s="22" t="str">
        <f t="shared" si="1"/>
        <v/>
      </c>
      <c r="B79" s="221"/>
      <c r="C79" s="221"/>
      <c r="D79" s="222"/>
      <c r="E79" s="223"/>
      <c r="F79" s="224"/>
      <c r="G79" s="225"/>
      <c r="H79" s="226"/>
    </row>
    <row r="80" spans="1:8" s="17" customFormat="1" ht="12.75" customHeight="1" x14ac:dyDescent="0.15">
      <c r="A80" s="22" t="str">
        <f t="shared" si="1"/>
        <v/>
      </c>
      <c r="B80" s="221"/>
      <c r="C80" s="221"/>
      <c r="D80" s="222"/>
      <c r="E80" s="223"/>
      <c r="F80" s="224"/>
      <c r="G80" s="225"/>
      <c r="H80" s="226"/>
    </row>
    <row r="81" spans="1:8" s="17" customFormat="1" ht="12.75" customHeight="1" x14ac:dyDescent="0.15">
      <c r="A81" s="22" t="str">
        <f t="shared" si="1"/>
        <v/>
      </c>
      <c r="B81" s="221"/>
      <c r="C81" s="221"/>
      <c r="D81" s="222"/>
      <c r="E81" s="223"/>
      <c r="F81" s="224"/>
      <c r="G81" s="225"/>
      <c r="H81" s="226"/>
    </row>
    <row r="82" spans="1:8" s="17" customFormat="1" ht="12.75" customHeight="1" x14ac:dyDescent="0.15">
      <c r="A82" s="22" t="str">
        <f t="shared" si="1"/>
        <v/>
      </c>
      <c r="B82" s="221"/>
      <c r="C82" s="221"/>
      <c r="D82" s="222"/>
      <c r="E82" s="223"/>
      <c r="F82" s="224"/>
      <c r="G82" s="225"/>
      <c r="H82" s="226"/>
    </row>
    <row r="83" spans="1:8" s="17" customFormat="1" ht="12.75" customHeight="1" x14ac:dyDescent="0.15">
      <c r="A83" s="22" t="str">
        <f t="shared" si="1"/>
        <v/>
      </c>
      <c r="B83" s="221"/>
      <c r="C83" s="221"/>
      <c r="D83" s="222"/>
      <c r="E83" s="223"/>
      <c r="F83" s="224"/>
      <c r="G83" s="225"/>
      <c r="H83" s="226"/>
    </row>
    <row r="84" spans="1:8" s="17" customFormat="1" ht="12.75" customHeight="1" x14ac:dyDescent="0.15">
      <c r="A84" s="22" t="str">
        <f t="shared" si="1"/>
        <v/>
      </c>
      <c r="B84" s="221"/>
      <c r="C84" s="221"/>
      <c r="D84" s="222"/>
      <c r="E84" s="223"/>
      <c r="F84" s="224"/>
      <c r="G84" s="225"/>
      <c r="H84" s="226"/>
    </row>
    <row r="85" spans="1:8" s="17" customFormat="1" ht="12.75" customHeight="1" x14ac:dyDescent="0.15">
      <c r="A85" s="22" t="str">
        <f t="shared" si="1"/>
        <v/>
      </c>
      <c r="B85" s="221"/>
      <c r="C85" s="221"/>
      <c r="D85" s="222"/>
      <c r="E85" s="223"/>
      <c r="F85" s="224"/>
      <c r="G85" s="225"/>
      <c r="H85" s="226"/>
    </row>
    <row r="86" spans="1:8" s="17" customFormat="1" ht="12.75" customHeight="1" x14ac:dyDescent="0.15">
      <c r="A86" s="22" t="str">
        <f t="shared" ref="A86:A149" si="2">CONCATENATE(B86,C86,D86)</f>
        <v/>
      </c>
      <c r="B86" s="221"/>
      <c r="C86" s="221"/>
      <c r="D86" s="222"/>
      <c r="E86" s="223"/>
      <c r="F86" s="224"/>
      <c r="G86" s="225"/>
      <c r="H86" s="226"/>
    </row>
    <row r="87" spans="1:8" s="17" customFormat="1" ht="12.75" customHeight="1" x14ac:dyDescent="0.15">
      <c r="A87" s="22" t="str">
        <f t="shared" si="2"/>
        <v/>
      </c>
      <c r="B87" s="221"/>
      <c r="C87" s="221"/>
      <c r="D87" s="222"/>
      <c r="E87" s="223"/>
      <c r="F87" s="224"/>
      <c r="G87" s="225"/>
      <c r="H87" s="226"/>
    </row>
    <row r="88" spans="1:8" s="17" customFormat="1" ht="12.75" customHeight="1" x14ac:dyDescent="0.15">
      <c r="A88" s="22" t="str">
        <f t="shared" si="2"/>
        <v/>
      </c>
      <c r="B88" s="221"/>
      <c r="C88" s="221"/>
      <c r="D88" s="222"/>
      <c r="E88" s="223"/>
      <c r="F88" s="224"/>
      <c r="G88" s="225"/>
      <c r="H88" s="226"/>
    </row>
    <row r="89" spans="1:8" s="17" customFormat="1" ht="12.75" customHeight="1" x14ac:dyDescent="0.15">
      <c r="A89" s="22" t="str">
        <f t="shared" si="2"/>
        <v/>
      </c>
      <c r="B89" s="221"/>
      <c r="C89" s="221"/>
      <c r="D89" s="222"/>
      <c r="E89" s="223"/>
      <c r="F89" s="224"/>
      <c r="G89" s="225"/>
      <c r="H89" s="226"/>
    </row>
    <row r="90" spans="1:8" s="17" customFormat="1" ht="12.75" customHeight="1" x14ac:dyDescent="0.15">
      <c r="A90" s="22" t="str">
        <f t="shared" si="2"/>
        <v/>
      </c>
      <c r="B90" s="221"/>
      <c r="C90" s="221"/>
      <c r="D90" s="222"/>
      <c r="E90" s="223"/>
      <c r="F90" s="224"/>
      <c r="G90" s="225"/>
      <c r="H90" s="226"/>
    </row>
    <row r="91" spans="1:8" s="17" customFormat="1" ht="12.75" customHeight="1" x14ac:dyDescent="0.15">
      <c r="A91" s="22" t="str">
        <f t="shared" si="2"/>
        <v/>
      </c>
      <c r="B91" s="221"/>
      <c r="C91" s="221"/>
      <c r="D91" s="222"/>
      <c r="E91" s="223"/>
      <c r="F91" s="224"/>
      <c r="G91" s="225"/>
      <c r="H91" s="226"/>
    </row>
    <row r="92" spans="1:8" s="17" customFormat="1" ht="12.75" customHeight="1" x14ac:dyDescent="0.15">
      <c r="A92" s="22" t="str">
        <f t="shared" si="2"/>
        <v/>
      </c>
      <c r="B92" s="221"/>
      <c r="C92" s="221"/>
      <c r="D92" s="222"/>
      <c r="E92" s="223"/>
      <c r="F92" s="224"/>
      <c r="G92" s="225"/>
      <c r="H92" s="226"/>
    </row>
    <row r="93" spans="1:8" s="17" customFormat="1" ht="12.75" customHeight="1" x14ac:dyDescent="0.15">
      <c r="A93" s="22" t="str">
        <f t="shared" si="2"/>
        <v/>
      </c>
      <c r="B93" s="221"/>
      <c r="C93" s="221"/>
      <c r="D93" s="222"/>
      <c r="E93" s="223"/>
      <c r="F93" s="224"/>
      <c r="G93" s="225"/>
      <c r="H93" s="226"/>
    </row>
    <row r="94" spans="1:8" s="17" customFormat="1" ht="12.75" customHeight="1" x14ac:dyDescent="0.15">
      <c r="A94" s="22" t="str">
        <f t="shared" si="2"/>
        <v/>
      </c>
      <c r="B94" s="221"/>
      <c r="C94" s="221"/>
      <c r="D94" s="222"/>
      <c r="E94" s="223"/>
      <c r="F94" s="224"/>
      <c r="G94" s="225"/>
      <c r="H94" s="226"/>
    </row>
    <row r="95" spans="1:8" s="17" customFormat="1" ht="12.75" customHeight="1" x14ac:dyDescent="0.15">
      <c r="A95" s="22" t="str">
        <f t="shared" si="2"/>
        <v/>
      </c>
      <c r="B95" s="221"/>
      <c r="C95" s="221"/>
      <c r="D95" s="222"/>
      <c r="E95" s="223"/>
      <c r="F95" s="224"/>
      <c r="G95" s="225"/>
      <c r="H95" s="226"/>
    </row>
    <row r="96" spans="1:8" s="17" customFormat="1" ht="12.75" customHeight="1" x14ac:dyDescent="0.15">
      <c r="A96" s="22" t="str">
        <f t="shared" si="2"/>
        <v/>
      </c>
      <c r="B96" s="221"/>
      <c r="C96" s="221"/>
      <c r="D96" s="222"/>
      <c r="E96" s="223"/>
      <c r="F96" s="224"/>
      <c r="G96" s="225"/>
      <c r="H96" s="226"/>
    </row>
    <row r="97" spans="1:8" s="17" customFormat="1" ht="12.75" customHeight="1" x14ac:dyDescent="0.15">
      <c r="A97" s="22" t="str">
        <f t="shared" si="2"/>
        <v/>
      </c>
      <c r="B97" s="221"/>
      <c r="C97" s="221"/>
      <c r="D97" s="222"/>
      <c r="E97" s="223"/>
      <c r="F97" s="224"/>
      <c r="G97" s="225"/>
      <c r="H97" s="226"/>
    </row>
    <row r="98" spans="1:8" s="17" customFormat="1" ht="12.75" customHeight="1" x14ac:dyDescent="0.15">
      <c r="A98" s="22" t="str">
        <f t="shared" si="2"/>
        <v/>
      </c>
      <c r="B98" s="221"/>
      <c r="C98" s="221"/>
      <c r="D98" s="222"/>
      <c r="E98" s="223"/>
      <c r="F98" s="224"/>
      <c r="G98" s="225"/>
      <c r="H98" s="226"/>
    </row>
    <row r="99" spans="1:8" s="17" customFormat="1" ht="12.75" customHeight="1" x14ac:dyDescent="0.15">
      <c r="A99" s="22" t="str">
        <f t="shared" si="2"/>
        <v/>
      </c>
      <c r="B99" s="221"/>
      <c r="C99" s="221"/>
      <c r="D99" s="222"/>
      <c r="E99" s="223"/>
      <c r="F99" s="224"/>
      <c r="G99" s="225"/>
      <c r="H99" s="226"/>
    </row>
    <row r="100" spans="1:8" s="17" customFormat="1" ht="12.75" customHeight="1" x14ac:dyDescent="0.15">
      <c r="A100" s="22" t="str">
        <f t="shared" si="2"/>
        <v/>
      </c>
      <c r="B100" s="221"/>
      <c r="C100" s="221"/>
      <c r="D100" s="222"/>
      <c r="E100" s="223"/>
      <c r="F100" s="224"/>
      <c r="G100" s="225"/>
      <c r="H100" s="226"/>
    </row>
    <row r="101" spans="1:8" s="17" customFormat="1" ht="12.75" customHeight="1" x14ac:dyDescent="0.15">
      <c r="A101" s="22" t="str">
        <f t="shared" si="2"/>
        <v/>
      </c>
      <c r="B101" s="221"/>
      <c r="C101" s="221"/>
      <c r="D101" s="222"/>
      <c r="E101" s="223"/>
      <c r="F101" s="224"/>
      <c r="G101" s="225"/>
      <c r="H101" s="226"/>
    </row>
    <row r="102" spans="1:8" s="17" customFormat="1" ht="12.75" customHeight="1" x14ac:dyDescent="0.15">
      <c r="A102" s="22" t="str">
        <f t="shared" si="2"/>
        <v/>
      </c>
      <c r="B102" s="221"/>
      <c r="C102" s="221"/>
      <c r="D102" s="222"/>
      <c r="E102" s="223"/>
      <c r="F102" s="224"/>
      <c r="G102" s="225"/>
      <c r="H102" s="226"/>
    </row>
    <row r="103" spans="1:8" s="17" customFormat="1" ht="12.75" customHeight="1" x14ac:dyDescent="0.15">
      <c r="A103" s="22" t="str">
        <f t="shared" si="2"/>
        <v/>
      </c>
      <c r="B103" s="221"/>
      <c r="C103" s="221"/>
      <c r="D103" s="222"/>
      <c r="E103" s="223"/>
      <c r="F103" s="224"/>
      <c r="G103" s="225"/>
      <c r="H103" s="226"/>
    </row>
    <row r="104" spans="1:8" s="17" customFormat="1" ht="12.75" customHeight="1" x14ac:dyDescent="0.15">
      <c r="A104" s="22" t="str">
        <f t="shared" si="2"/>
        <v/>
      </c>
      <c r="B104" s="221"/>
      <c r="C104" s="221"/>
      <c r="D104" s="222"/>
      <c r="E104" s="223"/>
      <c r="F104" s="224"/>
      <c r="G104" s="225"/>
      <c r="H104" s="226"/>
    </row>
    <row r="105" spans="1:8" s="17" customFormat="1" ht="12.75" customHeight="1" x14ac:dyDescent="0.15">
      <c r="A105" s="22" t="str">
        <f t="shared" si="2"/>
        <v/>
      </c>
      <c r="B105" s="221"/>
      <c r="C105" s="221"/>
      <c r="D105" s="222"/>
      <c r="E105" s="223"/>
      <c r="F105" s="224"/>
      <c r="G105" s="225"/>
      <c r="H105" s="226"/>
    </row>
    <row r="106" spans="1:8" ht="12.75" customHeight="1" x14ac:dyDescent="0.15">
      <c r="A106" s="22" t="str">
        <f t="shared" si="2"/>
        <v/>
      </c>
      <c r="B106" s="221"/>
      <c r="C106" s="221"/>
      <c r="D106" s="222"/>
      <c r="E106" s="223"/>
      <c r="F106" s="224"/>
      <c r="G106" s="225"/>
      <c r="H106" s="226"/>
    </row>
    <row r="107" spans="1:8" ht="12.75" customHeight="1" x14ac:dyDescent="0.15">
      <c r="A107" s="22" t="str">
        <f t="shared" si="2"/>
        <v/>
      </c>
      <c r="B107" s="221"/>
      <c r="C107" s="221"/>
      <c r="D107" s="222"/>
      <c r="E107" s="223"/>
      <c r="F107" s="224"/>
      <c r="G107" s="225"/>
      <c r="H107" s="226"/>
    </row>
    <row r="108" spans="1:8" ht="12.75" customHeight="1" x14ac:dyDescent="0.15">
      <c r="A108" s="22" t="str">
        <f t="shared" si="2"/>
        <v/>
      </c>
      <c r="B108" s="221"/>
      <c r="C108" s="221"/>
      <c r="D108" s="222"/>
      <c r="E108" s="223"/>
      <c r="F108" s="224"/>
      <c r="G108" s="225"/>
      <c r="H108" s="226"/>
    </row>
    <row r="109" spans="1:8" ht="12.75" customHeight="1" x14ac:dyDescent="0.15">
      <c r="A109" s="22" t="str">
        <f t="shared" si="2"/>
        <v/>
      </c>
      <c r="B109" s="221"/>
      <c r="C109" s="221"/>
      <c r="D109" s="222"/>
      <c r="E109" s="223"/>
      <c r="F109" s="224"/>
      <c r="G109" s="225"/>
      <c r="H109" s="226"/>
    </row>
    <row r="110" spans="1:8" ht="12.75" customHeight="1" x14ac:dyDescent="0.15">
      <c r="A110" s="22" t="str">
        <f t="shared" si="2"/>
        <v/>
      </c>
      <c r="B110" s="221"/>
      <c r="C110" s="221"/>
      <c r="D110" s="222"/>
      <c r="E110" s="223"/>
      <c r="F110" s="224"/>
      <c r="G110" s="225"/>
      <c r="H110" s="226"/>
    </row>
    <row r="111" spans="1:8" ht="12.75" customHeight="1" x14ac:dyDescent="0.15">
      <c r="A111" s="22" t="str">
        <f t="shared" si="2"/>
        <v/>
      </c>
      <c r="B111" s="221"/>
      <c r="C111" s="221"/>
      <c r="D111" s="222"/>
      <c r="E111" s="223"/>
      <c r="F111" s="224"/>
      <c r="G111" s="225"/>
      <c r="H111" s="226"/>
    </row>
    <row r="112" spans="1:8" ht="12.75" customHeight="1" x14ac:dyDescent="0.15">
      <c r="A112" s="22" t="str">
        <f t="shared" si="2"/>
        <v/>
      </c>
      <c r="B112" s="221"/>
      <c r="C112" s="221"/>
      <c r="D112" s="222"/>
      <c r="E112" s="223"/>
      <c r="F112" s="224"/>
      <c r="G112" s="225"/>
      <c r="H112" s="226"/>
    </row>
    <row r="113" spans="1:8" ht="12.75" customHeight="1" x14ac:dyDescent="0.15">
      <c r="A113" s="22" t="str">
        <f t="shared" si="2"/>
        <v/>
      </c>
      <c r="B113" s="221"/>
      <c r="C113" s="221"/>
      <c r="D113" s="222"/>
      <c r="E113" s="223"/>
      <c r="F113" s="224"/>
      <c r="G113" s="225"/>
      <c r="H113" s="226"/>
    </row>
    <row r="114" spans="1:8" ht="12.75" customHeight="1" x14ac:dyDescent="0.15">
      <c r="A114" s="22" t="str">
        <f t="shared" si="2"/>
        <v/>
      </c>
      <c r="B114" s="221"/>
      <c r="C114" s="221"/>
      <c r="D114" s="222"/>
      <c r="E114" s="223"/>
      <c r="F114" s="224"/>
      <c r="G114" s="225"/>
      <c r="H114" s="226"/>
    </row>
    <row r="115" spans="1:8" ht="12.75" customHeight="1" x14ac:dyDescent="0.15">
      <c r="A115" s="22" t="str">
        <f t="shared" si="2"/>
        <v/>
      </c>
      <c r="B115" s="221"/>
      <c r="C115" s="221"/>
      <c r="D115" s="222"/>
      <c r="E115" s="223"/>
      <c r="F115" s="224"/>
      <c r="G115" s="225"/>
      <c r="H115" s="226"/>
    </row>
    <row r="116" spans="1:8" ht="12.75" customHeight="1" x14ac:dyDescent="0.15">
      <c r="A116" s="22" t="str">
        <f t="shared" si="2"/>
        <v/>
      </c>
      <c r="B116" s="221"/>
      <c r="C116" s="221"/>
      <c r="D116" s="222"/>
      <c r="E116" s="223"/>
      <c r="F116" s="224"/>
      <c r="G116" s="225"/>
      <c r="H116" s="226"/>
    </row>
    <row r="117" spans="1:8" ht="12.75" customHeight="1" x14ac:dyDescent="0.15">
      <c r="A117" s="22" t="str">
        <f t="shared" si="2"/>
        <v/>
      </c>
      <c r="B117" s="221"/>
      <c r="C117" s="221"/>
      <c r="D117" s="222"/>
      <c r="E117" s="223"/>
      <c r="F117" s="224"/>
      <c r="G117" s="225"/>
      <c r="H117" s="226"/>
    </row>
    <row r="118" spans="1:8" ht="12.75" customHeight="1" x14ac:dyDescent="0.15">
      <c r="A118" s="22" t="str">
        <f t="shared" si="2"/>
        <v/>
      </c>
      <c r="B118" s="221"/>
      <c r="C118" s="221"/>
      <c r="D118" s="222"/>
      <c r="E118" s="223"/>
      <c r="F118" s="224"/>
      <c r="G118" s="225"/>
      <c r="H118" s="226"/>
    </row>
    <row r="119" spans="1:8" ht="12.75" customHeight="1" x14ac:dyDescent="0.15">
      <c r="A119" s="22" t="str">
        <f t="shared" si="2"/>
        <v/>
      </c>
      <c r="B119" s="221"/>
      <c r="C119" s="221"/>
      <c r="D119" s="222"/>
      <c r="E119" s="223"/>
      <c r="F119" s="224"/>
      <c r="G119" s="225"/>
      <c r="H119" s="226"/>
    </row>
    <row r="120" spans="1:8" ht="12.75" customHeight="1" x14ac:dyDescent="0.15">
      <c r="A120" s="22" t="str">
        <f t="shared" si="2"/>
        <v/>
      </c>
      <c r="B120" s="221"/>
      <c r="C120" s="221"/>
      <c r="D120" s="222"/>
      <c r="E120" s="223"/>
      <c r="F120" s="224"/>
      <c r="G120" s="225"/>
      <c r="H120" s="226"/>
    </row>
    <row r="121" spans="1:8" ht="12.75" customHeight="1" x14ac:dyDescent="0.15">
      <c r="A121" s="22" t="str">
        <f t="shared" si="2"/>
        <v/>
      </c>
      <c r="B121" s="221"/>
      <c r="C121" s="221"/>
      <c r="D121" s="222"/>
      <c r="E121" s="223"/>
      <c r="F121" s="224"/>
      <c r="G121" s="225"/>
      <c r="H121" s="226"/>
    </row>
    <row r="122" spans="1:8" ht="12.75" customHeight="1" x14ac:dyDescent="0.15">
      <c r="A122" s="22" t="str">
        <f t="shared" si="2"/>
        <v/>
      </c>
      <c r="B122" s="221"/>
      <c r="C122" s="221"/>
      <c r="D122" s="222"/>
      <c r="E122" s="223"/>
      <c r="F122" s="224"/>
      <c r="G122" s="225"/>
      <c r="H122" s="226"/>
    </row>
    <row r="123" spans="1:8" ht="12.75" customHeight="1" x14ac:dyDescent="0.15">
      <c r="A123" s="22" t="str">
        <f t="shared" si="2"/>
        <v/>
      </c>
      <c r="B123" s="221"/>
      <c r="C123" s="221"/>
      <c r="D123" s="222"/>
      <c r="E123" s="223"/>
      <c r="F123" s="224"/>
      <c r="G123" s="225"/>
      <c r="H123" s="226"/>
    </row>
    <row r="124" spans="1:8" ht="12.75" customHeight="1" x14ac:dyDescent="0.15">
      <c r="A124" s="22" t="str">
        <f t="shared" si="2"/>
        <v/>
      </c>
      <c r="B124" s="221"/>
      <c r="C124" s="221"/>
      <c r="D124" s="222"/>
      <c r="E124" s="223"/>
      <c r="F124" s="224"/>
      <c r="G124" s="225"/>
      <c r="H124" s="226"/>
    </row>
    <row r="125" spans="1:8" ht="12.75" customHeight="1" x14ac:dyDescent="0.15">
      <c r="A125" s="22" t="str">
        <f t="shared" si="2"/>
        <v/>
      </c>
      <c r="B125" s="221"/>
      <c r="C125" s="221"/>
      <c r="D125" s="222"/>
      <c r="E125" s="223"/>
      <c r="F125" s="224"/>
      <c r="G125" s="225"/>
      <c r="H125" s="226"/>
    </row>
    <row r="126" spans="1:8" ht="12.75" customHeight="1" x14ac:dyDescent="0.15">
      <c r="A126" s="22" t="str">
        <f t="shared" si="2"/>
        <v/>
      </c>
      <c r="B126" s="221"/>
      <c r="C126" s="221"/>
      <c r="D126" s="222"/>
      <c r="E126" s="223"/>
      <c r="F126" s="224"/>
      <c r="G126" s="225"/>
      <c r="H126" s="226"/>
    </row>
    <row r="127" spans="1:8" ht="12.75" customHeight="1" x14ac:dyDescent="0.15">
      <c r="A127" s="22" t="str">
        <f t="shared" si="2"/>
        <v/>
      </c>
      <c r="B127" s="221"/>
      <c r="C127" s="221"/>
      <c r="D127" s="222"/>
      <c r="E127" s="223"/>
      <c r="F127" s="224"/>
      <c r="G127" s="225"/>
      <c r="H127" s="226"/>
    </row>
    <row r="128" spans="1:8" ht="12.75" customHeight="1" x14ac:dyDescent="0.15">
      <c r="A128" s="22" t="str">
        <f t="shared" si="2"/>
        <v/>
      </c>
      <c r="B128" s="221"/>
      <c r="C128" s="221"/>
      <c r="D128" s="222"/>
      <c r="E128" s="223"/>
      <c r="F128" s="224"/>
      <c r="G128" s="225"/>
      <c r="H128" s="226"/>
    </row>
    <row r="129" spans="1:8" ht="12.75" customHeight="1" x14ac:dyDescent="0.15">
      <c r="A129" s="22" t="str">
        <f t="shared" si="2"/>
        <v/>
      </c>
      <c r="B129" s="221"/>
      <c r="C129" s="221"/>
      <c r="D129" s="222"/>
      <c r="E129" s="223"/>
      <c r="F129" s="224"/>
      <c r="G129" s="225"/>
      <c r="H129" s="226"/>
    </row>
    <row r="130" spans="1:8" ht="12.75" customHeight="1" x14ac:dyDescent="0.15">
      <c r="A130" s="22" t="str">
        <f t="shared" si="2"/>
        <v/>
      </c>
      <c r="B130" s="221"/>
      <c r="C130" s="221"/>
      <c r="D130" s="222"/>
      <c r="E130" s="223"/>
      <c r="F130" s="224"/>
      <c r="G130" s="225"/>
      <c r="H130" s="226"/>
    </row>
    <row r="131" spans="1:8" ht="12.75" customHeight="1" x14ac:dyDescent="0.15">
      <c r="A131" s="22" t="str">
        <f t="shared" si="2"/>
        <v/>
      </c>
      <c r="B131" s="221"/>
      <c r="C131" s="221"/>
      <c r="D131" s="222"/>
      <c r="E131" s="223"/>
      <c r="F131" s="224"/>
      <c r="G131" s="225"/>
      <c r="H131" s="226"/>
    </row>
    <row r="132" spans="1:8" ht="12.75" customHeight="1" x14ac:dyDescent="0.15">
      <c r="A132" s="22" t="str">
        <f t="shared" si="2"/>
        <v/>
      </c>
      <c r="B132" s="221"/>
      <c r="C132" s="221"/>
      <c r="D132" s="222"/>
      <c r="E132" s="223"/>
      <c r="F132" s="224"/>
      <c r="G132" s="225"/>
      <c r="H132" s="226"/>
    </row>
    <row r="133" spans="1:8" ht="12.75" customHeight="1" x14ac:dyDescent="0.15">
      <c r="A133" s="22" t="str">
        <f t="shared" si="2"/>
        <v/>
      </c>
      <c r="B133" s="221"/>
      <c r="C133" s="221"/>
      <c r="D133" s="222"/>
      <c r="E133" s="223"/>
      <c r="F133" s="224"/>
      <c r="G133" s="225"/>
      <c r="H133" s="226"/>
    </row>
    <row r="134" spans="1:8" ht="12.75" customHeight="1" x14ac:dyDescent="0.15">
      <c r="A134" s="22" t="str">
        <f t="shared" si="2"/>
        <v/>
      </c>
      <c r="B134" s="221"/>
      <c r="C134" s="221"/>
      <c r="D134" s="222"/>
      <c r="E134" s="223"/>
      <c r="F134" s="224"/>
      <c r="G134" s="225"/>
      <c r="H134" s="226"/>
    </row>
    <row r="135" spans="1:8" ht="12.75" customHeight="1" x14ac:dyDescent="0.15">
      <c r="A135" s="22" t="str">
        <f t="shared" si="2"/>
        <v/>
      </c>
      <c r="B135" s="221"/>
      <c r="C135" s="221"/>
      <c r="D135" s="222"/>
      <c r="E135" s="223"/>
      <c r="F135" s="224"/>
      <c r="G135" s="225"/>
      <c r="H135" s="226"/>
    </row>
    <row r="136" spans="1:8" ht="12.75" customHeight="1" x14ac:dyDescent="0.15">
      <c r="A136" s="22" t="str">
        <f t="shared" si="2"/>
        <v/>
      </c>
      <c r="B136" s="221"/>
      <c r="C136" s="221"/>
      <c r="D136" s="222"/>
      <c r="E136" s="223"/>
      <c r="F136" s="224"/>
      <c r="G136" s="225"/>
      <c r="H136" s="226"/>
    </row>
    <row r="137" spans="1:8" ht="12.75" customHeight="1" x14ac:dyDescent="0.15">
      <c r="A137" s="22" t="str">
        <f t="shared" si="2"/>
        <v/>
      </c>
      <c r="B137" s="221"/>
      <c r="C137" s="221"/>
      <c r="D137" s="222"/>
      <c r="E137" s="223"/>
      <c r="F137" s="224"/>
      <c r="G137" s="225"/>
      <c r="H137" s="226"/>
    </row>
    <row r="138" spans="1:8" ht="12.75" customHeight="1" x14ac:dyDescent="0.15">
      <c r="A138" s="22" t="str">
        <f t="shared" si="2"/>
        <v/>
      </c>
      <c r="B138" s="221"/>
      <c r="C138" s="221"/>
      <c r="D138" s="222"/>
      <c r="E138" s="223"/>
      <c r="F138" s="224"/>
      <c r="G138" s="225"/>
      <c r="H138" s="226"/>
    </row>
    <row r="139" spans="1:8" ht="12.75" customHeight="1" x14ac:dyDescent="0.15">
      <c r="A139" s="22" t="str">
        <f t="shared" si="2"/>
        <v/>
      </c>
      <c r="B139" s="221"/>
      <c r="C139" s="221"/>
      <c r="D139" s="222"/>
      <c r="E139" s="223"/>
      <c r="F139" s="224"/>
      <c r="G139" s="225"/>
      <c r="H139" s="226"/>
    </row>
    <row r="140" spans="1:8" ht="12.75" customHeight="1" x14ac:dyDescent="0.15">
      <c r="A140" s="22" t="str">
        <f t="shared" si="2"/>
        <v/>
      </c>
      <c r="B140" s="221"/>
      <c r="C140" s="221"/>
      <c r="D140" s="222"/>
      <c r="E140" s="223"/>
      <c r="F140" s="224"/>
      <c r="G140" s="225"/>
      <c r="H140" s="226"/>
    </row>
    <row r="141" spans="1:8" ht="12.75" customHeight="1" x14ac:dyDescent="0.15">
      <c r="A141" s="22" t="str">
        <f t="shared" si="2"/>
        <v/>
      </c>
      <c r="B141" s="221"/>
      <c r="C141" s="221"/>
      <c r="D141" s="222"/>
      <c r="E141" s="223"/>
      <c r="F141" s="224"/>
      <c r="G141" s="225"/>
      <c r="H141" s="226"/>
    </row>
    <row r="142" spans="1:8" ht="12.75" customHeight="1" x14ac:dyDescent="0.15">
      <c r="A142" s="22" t="str">
        <f t="shared" si="2"/>
        <v/>
      </c>
      <c r="B142" s="221"/>
      <c r="C142" s="221"/>
      <c r="D142" s="222"/>
      <c r="E142" s="223"/>
      <c r="F142" s="224"/>
      <c r="G142" s="225"/>
      <c r="H142" s="226"/>
    </row>
    <row r="143" spans="1:8" ht="12.75" customHeight="1" x14ac:dyDescent="0.15">
      <c r="A143" s="22" t="str">
        <f t="shared" si="2"/>
        <v/>
      </c>
      <c r="B143" s="221"/>
      <c r="C143" s="221"/>
      <c r="D143" s="222"/>
      <c r="E143" s="223"/>
      <c r="F143" s="224"/>
      <c r="G143" s="225"/>
      <c r="H143" s="226"/>
    </row>
    <row r="144" spans="1:8" ht="12.75" customHeight="1" x14ac:dyDescent="0.15">
      <c r="A144" s="22" t="str">
        <f t="shared" si="2"/>
        <v/>
      </c>
      <c r="B144" s="221"/>
      <c r="C144" s="221"/>
      <c r="D144" s="222"/>
      <c r="E144" s="223"/>
      <c r="F144" s="224"/>
      <c r="G144" s="225"/>
      <c r="H144" s="226"/>
    </row>
    <row r="145" spans="1:8" ht="12.75" customHeight="1" x14ac:dyDescent="0.15">
      <c r="A145" s="22" t="str">
        <f t="shared" si="2"/>
        <v/>
      </c>
      <c r="B145" s="221"/>
      <c r="C145" s="221"/>
      <c r="D145" s="222"/>
      <c r="E145" s="223"/>
      <c r="F145" s="224"/>
      <c r="G145" s="225"/>
      <c r="H145" s="226"/>
    </row>
    <row r="146" spans="1:8" ht="12.75" customHeight="1" x14ac:dyDescent="0.15">
      <c r="A146" s="22" t="str">
        <f t="shared" si="2"/>
        <v/>
      </c>
      <c r="B146" s="221"/>
      <c r="C146" s="221"/>
      <c r="D146" s="222"/>
      <c r="E146" s="223"/>
      <c r="F146" s="224"/>
      <c r="G146" s="225"/>
      <c r="H146" s="226"/>
    </row>
    <row r="147" spans="1:8" ht="12.75" customHeight="1" x14ac:dyDescent="0.15">
      <c r="A147" s="22" t="str">
        <f t="shared" si="2"/>
        <v/>
      </c>
      <c r="B147" s="221"/>
      <c r="C147" s="221"/>
      <c r="D147" s="222"/>
      <c r="E147" s="223"/>
      <c r="F147" s="224"/>
      <c r="G147" s="225"/>
      <c r="H147" s="226"/>
    </row>
    <row r="148" spans="1:8" ht="12.75" customHeight="1" x14ac:dyDescent="0.15">
      <c r="A148" s="22" t="str">
        <f t="shared" si="2"/>
        <v/>
      </c>
      <c r="B148" s="221"/>
      <c r="C148" s="221"/>
      <c r="D148" s="222"/>
      <c r="E148" s="223"/>
      <c r="F148" s="224"/>
      <c r="G148" s="225"/>
      <c r="H148" s="226"/>
    </row>
    <row r="149" spans="1:8" ht="12.75" customHeight="1" x14ac:dyDescent="0.15">
      <c r="A149" s="22" t="str">
        <f t="shared" si="2"/>
        <v/>
      </c>
      <c r="B149" s="221"/>
      <c r="C149" s="221"/>
      <c r="D149" s="222"/>
      <c r="E149" s="223"/>
      <c r="F149" s="224"/>
      <c r="G149" s="225"/>
      <c r="H149" s="226"/>
    </row>
    <row r="150" spans="1:8" ht="12.75" customHeight="1" x14ac:dyDescent="0.15">
      <c r="A150" s="22" t="str">
        <f t="shared" ref="A150:A214" si="3">CONCATENATE(B150,C150,D150)</f>
        <v/>
      </c>
      <c r="B150" s="221"/>
      <c r="C150" s="221"/>
      <c r="D150" s="222"/>
      <c r="E150" s="223"/>
      <c r="F150" s="224"/>
      <c r="G150" s="227"/>
      <c r="H150" s="226"/>
    </row>
    <row r="151" spans="1:8" ht="12.75" customHeight="1" x14ac:dyDescent="0.15">
      <c r="A151" s="22" t="str">
        <f t="shared" si="3"/>
        <v/>
      </c>
      <c r="B151" s="221"/>
      <c r="C151" s="221"/>
      <c r="D151" s="222"/>
      <c r="E151" s="223"/>
      <c r="F151" s="224"/>
      <c r="G151" s="225"/>
      <c r="H151" s="226"/>
    </row>
    <row r="152" spans="1:8" ht="12.75" customHeight="1" x14ac:dyDescent="0.15">
      <c r="A152" s="22" t="str">
        <f t="shared" si="3"/>
        <v/>
      </c>
      <c r="B152" s="221"/>
      <c r="C152" s="221"/>
      <c r="D152" s="222"/>
      <c r="E152" s="223"/>
      <c r="F152" s="224"/>
      <c r="G152" s="225"/>
      <c r="H152" s="226"/>
    </row>
    <row r="153" spans="1:8" ht="12.75" customHeight="1" x14ac:dyDescent="0.15">
      <c r="A153" s="22" t="str">
        <f t="shared" si="3"/>
        <v/>
      </c>
      <c r="B153" s="221"/>
      <c r="C153" s="221"/>
      <c r="D153" s="222"/>
      <c r="E153" s="223"/>
      <c r="F153" s="224"/>
      <c r="G153" s="225"/>
      <c r="H153" s="226"/>
    </row>
    <row r="154" spans="1:8" ht="12.75" customHeight="1" x14ac:dyDescent="0.15">
      <c r="A154" s="22" t="str">
        <f t="shared" si="3"/>
        <v/>
      </c>
      <c r="B154" s="221"/>
      <c r="C154" s="221"/>
      <c r="D154" s="222"/>
      <c r="E154" s="223"/>
      <c r="F154" s="224"/>
      <c r="G154" s="225"/>
      <c r="H154" s="226"/>
    </row>
    <row r="155" spans="1:8" ht="12.75" customHeight="1" x14ac:dyDescent="0.15">
      <c r="A155" s="22" t="str">
        <f t="shared" si="3"/>
        <v/>
      </c>
      <c r="B155" s="221"/>
      <c r="C155" s="221"/>
      <c r="D155" s="222"/>
      <c r="E155" s="223"/>
      <c r="F155" s="224"/>
      <c r="G155" s="225"/>
      <c r="H155" s="226"/>
    </row>
    <row r="156" spans="1:8" ht="12.75" customHeight="1" x14ac:dyDescent="0.15">
      <c r="A156" s="22" t="str">
        <f t="shared" si="3"/>
        <v/>
      </c>
      <c r="B156" s="221"/>
      <c r="C156" s="221"/>
      <c r="D156" s="222"/>
      <c r="E156" s="223"/>
      <c r="F156" s="224"/>
      <c r="G156" s="225"/>
      <c r="H156" s="226"/>
    </row>
    <row r="157" spans="1:8" ht="12.75" customHeight="1" x14ac:dyDescent="0.15">
      <c r="A157" s="22" t="str">
        <f t="shared" si="3"/>
        <v/>
      </c>
      <c r="B157" s="221"/>
      <c r="C157" s="221"/>
      <c r="D157" s="222"/>
      <c r="E157" s="223"/>
      <c r="F157" s="224"/>
      <c r="G157" s="225"/>
      <c r="H157" s="226"/>
    </row>
    <row r="158" spans="1:8" ht="12.75" customHeight="1" x14ac:dyDescent="0.15">
      <c r="A158" s="22" t="str">
        <f t="shared" si="3"/>
        <v/>
      </c>
      <c r="B158" s="221"/>
      <c r="C158" s="221"/>
      <c r="D158" s="222"/>
      <c r="E158" s="223"/>
      <c r="F158" s="224"/>
      <c r="G158" s="225"/>
      <c r="H158" s="226"/>
    </row>
    <row r="159" spans="1:8" ht="12.75" customHeight="1" x14ac:dyDescent="0.15">
      <c r="A159" s="22" t="str">
        <f t="shared" si="3"/>
        <v/>
      </c>
      <c r="B159" s="221"/>
      <c r="C159" s="221"/>
      <c r="D159" s="222"/>
      <c r="E159" s="223"/>
      <c r="F159" s="224"/>
      <c r="G159" s="225"/>
      <c r="H159" s="226"/>
    </row>
    <row r="160" spans="1:8" ht="12.75" customHeight="1" x14ac:dyDescent="0.15">
      <c r="A160" s="22" t="str">
        <f t="shared" si="3"/>
        <v/>
      </c>
      <c r="B160" s="221"/>
      <c r="C160" s="221"/>
      <c r="D160" s="222"/>
      <c r="E160" s="223"/>
      <c r="F160" s="224"/>
      <c r="G160" s="225"/>
      <c r="H160" s="226"/>
    </row>
    <row r="161" spans="1:8" ht="12.75" customHeight="1" x14ac:dyDescent="0.15">
      <c r="A161" s="22" t="str">
        <f t="shared" si="3"/>
        <v/>
      </c>
      <c r="B161" s="221"/>
      <c r="C161" s="221"/>
      <c r="D161" s="222"/>
      <c r="E161" s="223"/>
      <c r="F161" s="224"/>
      <c r="G161" s="225"/>
      <c r="H161" s="226"/>
    </row>
    <row r="162" spans="1:8" ht="12.75" customHeight="1" x14ac:dyDescent="0.15">
      <c r="A162" s="22" t="str">
        <f t="shared" si="3"/>
        <v/>
      </c>
      <c r="B162" s="221"/>
      <c r="C162" s="221"/>
      <c r="D162" s="222"/>
      <c r="E162" s="223"/>
      <c r="F162" s="224"/>
      <c r="G162" s="225"/>
      <c r="H162" s="226"/>
    </row>
    <row r="163" spans="1:8" ht="12.75" customHeight="1" x14ac:dyDescent="0.15">
      <c r="A163" s="22" t="str">
        <f t="shared" si="3"/>
        <v/>
      </c>
      <c r="B163" s="221"/>
      <c r="C163" s="221"/>
      <c r="D163" s="222"/>
      <c r="E163" s="223"/>
      <c r="F163" s="224"/>
      <c r="G163" s="225"/>
      <c r="H163" s="226"/>
    </row>
    <row r="164" spans="1:8" ht="12.75" customHeight="1" x14ac:dyDescent="0.15">
      <c r="A164" s="22" t="str">
        <f t="shared" si="3"/>
        <v/>
      </c>
      <c r="B164" s="221"/>
      <c r="C164" s="221"/>
      <c r="D164" s="222"/>
      <c r="E164" s="223"/>
      <c r="F164" s="224"/>
      <c r="G164" s="225"/>
      <c r="H164" s="226"/>
    </row>
    <row r="165" spans="1:8" ht="12.75" customHeight="1" x14ac:dyDescent="0.15">
      <c r="A165" s="22" t="str">
        <f t="shared" si="3"/>
        <v/>
      </c>
      <c r="B165" s="221"/>
      <c r="C165" s="221"/>
      <c r="D165" s="222"/>
      <c r="E165" s="223"/>
      <c r="F165" s="224"/>
      <c r="G165" s="225"/>
      <c r="H165" s="226"/>
    </row>
    <row r="166" spans="1:8" ht="12.75" customHeight="1" x14ac:dyDescent="0.15">
      <c r="A166" s="22" t="str">
        <f t="shared" si="3"/>
        <v/>
      </c>
      <c r="B166" s="221"/>
      <c r="C166" s="221"/>
      <c r="D166" s="222"/>
      <c r="E166" s="223"/>
      <c r="F166" s="224"/>
      <c r="G166" s="225"/>
      <c r="H166" s="226"/>
    </row>
    <row r="167" spans="1:8" ht="12.75" customHeight="1" x14ac:dyDescent="0.15">
      <c r="A167" s="22" t="str">
        <f t="shared" si="3"/>
        <v/>
      </c>
      <c r="B167" s="221"/>
      <c r="C167" s="221"/>
      <c r="D167" s="222"/>
      <c r="E167" s="223"/>
      <c r="F167" s="224"/>
      <c r="G167" s="225"/>
      <c r="H167" s="226"/>
    </row>
    <row r="168" spans="1:8" ht="12.75" customHeight="1" x14ac:dyDescent="0.15">
      <c r="A168" s="22" t="str">
        <f t="shared" si="3"/>
        <v/>
      </c>
      <c r="B168" s="221"/>
      <c r="C168" s="221"/>
      <c r="D168" s="222"/>
      <c r="E168" s="223"/>
      <c r="F168" s="224"/>
      <c r="G168" s="225"/>
      <c r="H168" s="226"/>
    </row>
    <row r="169" spans="1:8" ht="12.75" customHeight="1" x14ac:dyDescent="0.15">
      <c r="A169" s="22" t="str">
        <f t="shared" si="3"/>
        <v/>
      </c>
      <c r="B169" s="221"/>
      <c r="C169" s="221"/>
      <c r="D169" s="222"/>
      <c r="E169" s="223"/>
      <c r="F169" s="224"/>
      <c r="G169" s="225"/>
      <c r="H169" s="226"/>
    </row>
    <row r="170" spans="1:8" ht="12.75" customHeight="1" x14ac:dyDescent="0.15">
      <c r="A170" s="22" t="str">
        <f t="shared" si="3"/>
        <v/>
      </c>
      <c r="B170" s="221"/>
      <c r="C170" s="221"/>
      <c r="D170" s="222"/>
      <c r="E170" s="223"/>
      <c r="F170" s="224"/>
      <c r="G170" s="225"/>
      <c r="H170" s="226"/>
    </row>
    <row r="171" spans="1:8" ht="12.75" customHeight="1" x14ac:dyDescent="0.15">
      <c r="A171" s="22" t="str">
        <f t="shared" si="3"/>
        <v/>
      </c>
      <c r="B171" s="221"/>
      <c r="C171" s="221"/>
      <c r="D171" s="222"/>
      <c r="E171" s="223"/>
      <c r="F171" s="224"/>
      <c r="G171" s="225"/>
      <c r="H171" s="226"/>
    </row>
    <row r="172" spans="1:8" ht="12.75" customHeight="1" x14ac:dyDescent="0.15">
      <c r="A172" s="22" t="str">
        <f t="shared" si="3"/>
        <v/>
      </c>
      <c r="B172" s="221"/>
      <c r="C172" s="221"/>
      <c r="D172" s="222"/>
      <c r="E172" s="223"/>
      <c r="F172" s="224"/>
      <c r="G172" s="225"/>
      <c r="H172" s="226"/>
    </row>
    <row r="173" spans="1:8" ht="12.75" customHeight="1" x14ac:dyDescent="0.15">
      <c r="A173" s="22" t="str">
        <f t="shared" si="3"/>
        <v/>
      </c>
      <c r="B173" s="221"/>
      <c r="C173" s="221"/>
      <c r="D173" s="222"/>
      <c r="E173" s="223"/>
      <c r="F173" s="224"/>
      <c r="G173" s="225"/>
      <c r="H173" s="226"/>
    </row>
    <row r="174" spans="1:8" ht="12.75" customHeight="1" x14ac:dyDescent="0.15">
      <c r="A174" s="22" t="str">
        <f t="shared" si="3"/>
        <v/>
      </c>
      <c r="B174" s="221"/>
      <c r="C174" s="221"/>
      <c r="D174" s="222"/>
      <c r="E174" s="223"/>
      <c r="F174" s="224"/>
      <c r="G174" s="225"/>
      <c r="H174" s="226"/>
    </row>
    <row r="175" spans="1:8" ht="12.75" customHeight="1" x14ac:dyDescent="0.15">
      <c r="A175" s="22" t="str">
        <f t="shared" si="3"/>
        <v/>
      </c>
      <c r="B175" s="221"/>
      <c r="C175" s="221"/>
      <c r="D175" s="222"/>
      <c r="E175" s="223"/>
      <c r="F175" s="224"/>
      <c r="G175" s="225"/>
      <c r="H175" s="226"/>
    </row>
    <row r="176" spans="1:8" ht="12.75" customHeight="1" x14ac:dyDescent="0.15">
      <c r="A176" s="22" t="str">
        <f t="shared" si="3"/>
        <v/>
      </c>
      <c r="B176" s="221"/>
      <c r="C176" s="221"/>
      <c r="D176" s="222"/>
      <c r="E176" s="223"/>
      <c r="F176" s="224"/>
      <c r="G176" s="225"/>
      <c r="H176" s="226"/>
    </row>
    <row r="177" spans="1:8" ht="12.75" customHeight="1" x14ac:dyDescent="0.15">
      <c r="A177" s="22" t="str">
        <f t="shared" si="3"/>
        <v/>
      </c>
      <c r="B177" s="221"/>
      <c r="C177" s="221"/>
      <c r="D177" s="222"/>
      <c r="E177" s="223"/>
      <c r="F177" s="224"/>
      <c r="G177" s="225"/>
      <c r="H177" s="226"/>
    </row>
    <row r="178" spans="1:8" ht="12.75" customHeight="1" x14ac:dyDescent="0.15">
      <c r="A178" s="22" t="str">
        <f t="shared" si="3"/>
        <v/>
      </c>
      <c r="B178" s="221"/>
      <c r="C178" s="221"/>
      <c r="D178" s="222"/>
      <c r="E178" s="223"/>
      <c r="F178" s="224"/>
      <c r="G178" s="225"/>
      <c r="H178" s="226"/>
    </row>
    <row r="179" spans="1:8" ht="12.75" customHeight="1" x14ac:dyDescent="0.15">
      <c r="A179" s="22" t="str">
        <f t="shared" si="3"/>
        <v/>
      </c>
      <c r="B179" s="221"/>
      <c r="C179" s="221"/>
      <c r="D179" s="222"/>
      <c r="E179" s="223"/>
      <c r="F179" s="224"/>
      <c r="G179" s="225"/>
      <c r="H179" s="226"/>
    </row>
    <row r="180" spans="1:8" ht="12.75" customHeight="1" x14ac:dyDescent="0.15">
      <c r="A180" s="22" t="str">
        <f t="shared" si="3"/>
        <v/>
      </c>
      <c r="B180" s="221"/>
      <c r="C180" s="221"/>
      <c r="D180" s="222"/>
      <c r="E180" s="223"/>
      <c r="F180" s="224"/>
      <c r="G180" s="225"/>
      <c r="H180" s="226"/>
    </row>
    <row r="181" spans="1:8" ht="12.75" customHeight="1" x14ac:dyDescent="0.15">
      <c r="A181" s="22" t="str">
        <f t="shared" si="3"/>
        <v/>
      </c>
      <c r="B181" s="221"/>
      <c r="C181" s="221"/>
      <c r="D181" s="222"/>
      <c r="E181" s="223"/>
      <c r="F181" s="224"/>
      <c r="G181" s="225"/>
      <c r="H181" s="226"/>
    </row>
    <row r="182" spans="1:8" ht="12.75" customHeight="1" x14ac:dyDescent="0.15">
      <c r="A182" s="22" t="str">
        <f t="shared" si="3"/>
        <v/>
      </c>
      <c r="B182" s="221"/>
      <c r="C182" s="221"/>
      <c r="D182" s="222"/>
      <c r="E182" s="223"/>
      <c r="F182" s="224"/>
      <c r="G182" s="225"/>
      <c r="H182" s="226"/>
    </row>
    <row r="183" spans="1:8" ht="12.75" customHeight="1" x14ac:dyDescent="0.15">
      <c r="A183" s="22" t="str">
        <f t="shared" si="3"/>
        <v/>
      </c>
      <c r="B183" s="221"/>
      <c r="C183" s="221"/>
      <c r="D183" s="222"/>
      <c r="E183" s="223"/>
      <c r="F183" s="224"/>
      <c r="G183" s="225"/>
      <c r="H183" s="226"/>
    </row>
    <row r="184" spans="1:8" ht="12.75" customHeight="1" x14ac:dyDescent="0.15">
      <c r="A184" s="22" t="str">
        <f t="shared" si="3"/>
        <v/>
      </c>
      <c r="B184" s="221"/>
      <c r="C184" s="221"/>
      <c r="D184" s="222"/>
      <c r="E184" s="223"/>
      <c r="F184" s="224"/>
      <c r="G184" s="225"/>
      <c r="H184" s="226"/>
    </row>
    <row r="185" spans="1:8" ht="12.75" customHeight="1" x14ac:dyDescent="0.15">
      <c r="A185" s="22" t="str">
        <f t="shared" si="3"/>
        <v/>
      </c>
      <c r="B185" s="221"/>
      <c r="C185" s="221"/>
      <c r="D185" s="222"/>
      <c r="E185" s="223"/>
      <c r="F185" s="224"/>
      <c r="G185" s="225"/>
      <c r="H185" s="226"/>
    </row>
    <row r="186" spans="1:8" ht="12.75" customHeight="1" x14ac:dyDescent="0.15">
      <c r="A186" s="22" t="str">
        <f t="shared" si="3"/>
        <v/>
      </c>
      <c r="B186" s="221"/>
      <c r="C186" s="221"/>
      <c r="D186" s="222"/>
      <c r="E186" s="223"/>
      <c r="F186" s="224"/>
      <c r="G186" s="225"/>
      <c r="H186" s="226"/>
    </row>
    <row r="187" spans="1:8" ht="12.75" customHeight="1" x14ac:dyDescent="0.15">
      <c r="A187" s="22" t="str">
        <f t="shared" si="3"/>
        <v/>
      </c>
      <c r="B187" s="221"/>
      <c r="C187" s="221"/>
      <c r="D187" s="222"/>
      <c r="E187" s="223"/>
      <c r="F187" s="224"/>
      <c r="G187" s="225"/>
      <c r="H187" s="226"/>
    </row>
    <row r="188" spans="1:8" ht="12.75" customHeight="1" x14ac:dyDescent="0.15">
      <c r="A188" s="22" t="str">
        <f t="shared" si="3"/>
        <v/>
      </c>
      <c r="B188" s="221"/>
      <c r="C188" s="221"/>
      <c r="D188" s="222"/>
      <c r="E188" s="223"/>
      <c r="F188" s="224"/>
      <c r="G188" s="225"/>
      <c r="H188" s="226"/>
    </row>
    <row r="189" spans="1:8" ht="12.75" customHeight="1" x14ac:dyDescent="0.15">
      <c r="A189" s="22" t="str">
        <f t="shared" si="3"/>
        <v/>
      </c>
      <c r="B189" s="221"/>
      <c r="C189" s="221"/>
      <c r="D189" s="222"/>
      <c r="E189" s="223"/>
      <c r="F189" s="224"/>
      <c r="G189" s="225"/>
      <c r="H189" s="226"/>
    </row>
    <row r="190" spans="1:8" ht="12.75" customHeight="1" x14ac:dyDescent="0.15">
      <c r="A190" s="22" t="str">
        <f t="shared" si="3"/>
        <v/>
      </c>
      <c r="B190" s="221"/>
      <c r="C190" s="221"/>
      <c r="D190" s="222"/>
      <c r="E190" s="223"/>
      <c r="F190" s="224"/>
      <c r="G190" s="225"/>
      <c r="H190" s="226"/>
    </row>
    <row r="191" spans="1:8" ht="12.75" customHeight="1" x14ac:dyDescent="0.15">
      <c r="A191" s="22" t="str">
        <f t="shared" si="3"/>
        <v/>
      </c>
      <c r="B191" s="221"/>
      <c r="C191" s="221"/>
      <c r="D191" s="222"/>
      <c r="E191" s="223"/>
      <c r="F191" s="224"/>
      <c r="G191" s="225"/>
      <c r="H191" s="226"/>
    </row>
    <row r="192" spans="1:8" ht="12.75" customHeight="1" x14ac:dyDescent="0.15">
      <c r="A192" s="22" t="str">
        <f t="shared" si="3"/>
        <v/>
      </c>
      <c r="B192" s="221"/>
      <c r="C192" s="221"/>
      <c r="D192" s="222"/>
      <c r="E192" s="223"/>
      <c r="F192" s="224"/>
      <c r="G192" s="225"/>
      <c r="H192" s="226"/>
    </row>
    <row r="193" spans="1:8" ht="12.75" customHeight="1" x14ac:dyDescent="0.15">
      <c r="A193" s="22" t="str">
        <f t="shared" si="3"/>
        <v/>
      </c>
      <c r="B193" s="221"/>
      <c r="C193" s="221"/>
      <c r="D193" s="222"/>
      <c r="E193" s="223"/>
      <c r="F193" s="224"/>
      <c r="G193" s="225"/>
      <c r="H193" s="226"/>
    </row>
    <row r="194" spans="1:8" ht="12.75" customHeight="1" x14ac:dyDescent="0.15">
      <c r="A194" s="22" t="str">
        <f t="shared" si="3"/>
        <v/>
      </c>
      <c r="B194" s="221"/>
      <c r="C194" s="221"/>
      <c r="D194" s="222"/>
      <c r="E194" s="223"/>
      <c r="F194" s="224"/>
      <c r="G194" s="225"/>
      <c r="H194" s="226"/>
    </row>
    <row r="195" spans="1:8" ht="12.75" customHeight="1" x14ac:dyDescent="0.15">
      <c r="A195" s="22" t="str">
        <f t="shared" si="3"/>
        <v/>
      </c>
      <c r="B195" s="221"/>
      <c r="C195" s="221"/>
      <c r="D195" s="222"/>
      <c r="E195" s="223"/>
      <c r="F195" s="224"/>
      <c r="G195" s="225"/>
      <c r="H195" s="226"/>
    </row>
    <row r="196" spans="1:8" ht="12.75" customHeight="1" x14ac:dyDescent="0.15">
      <c r="A196" s="22" t="str">
        <f t="shared" si="3"/>
        <v/>
      </c>
      <c r="B196" s="221"/>
      <c r="C196" s="221"/>
      <c r="D196" s="222"/>
      <c r="E196" s="223"/>
      <c r="F196" s="224"/>
      <c r="G196" s="225"/>
      <c r="H196" s="226"/>
    </row>
    <row r="197" spans="1:8" ht="12.75" customHeight="1" x14ac:dyDescent="0.15">
      <c r="A197" s="22" t="str">
        <f t="shared" si="3"/>
        <v/>
      </c>
      <c r="B197" s="221"/>
      <c r="C197" s="221"/>
      <c r="D197" s="222"/>
      <c r="E197" s="223"/>
      <c r="F197" s="224"/>
      <c r="G197" s="225"/>
      <c r="H197" s="226"/>
    </row>
    <row r="198" spans="1:8" ht="12.75" customHeight="1" x14ac:dyDescent="0.15">
      <c r="A198" s="22" t="str">
        <f t="shared" si="3"/>
        <v/>
      </c>
      <c r="B198" s="221"/>
      <c r="C198" s="221"/>
      <c r="D198" s="222"/>
      <c r="E198" s="223"/>
      <c r="F198" s="224"/>
      <c r="G198" s="225"/>
      <c r="H198" s="226"/>
    </row>
    <row r="199" spans="1:8" ht="12.75" customHeight="1" x14ac:dyDescent="0.15">
      <c r="A199" s="22" t="str">
        <f t="shared" si="3"/>
        <v/>
      </c>
      <c r="B199" s="221"/>
      <c r="C199" s="221"/>
      <c r="D199" s="222"/>
      <c r="E199" s="223"/>
      <c r="F199" s="224"/>
      <c r="G199" s="225"/>
      <c r="H199" s="226"/>
    </row>
    <row r="200" spans="1:8" ht="12.75" customHeight="1" x14ac:dyDescent="0.15">
      <c r="A200" s="22" t="str">
        <f t="shared" si="3"/>
        <v/>
      </c>
      <c r="B200" s="221"/>
      <c r="C200" s="221"/>
      <c r="D200" s="222"/>
      <c r="E200" s="223"/>
      <c r="F200" s="224"/>
      <c r="G200" s="225"/>
      <c r="H200" s="226"/>
    </row>
    <row r="201" spans="1:8" ht="12.75" customHeight="1" x14ac:dyDescent="0.15">
      <c r="A201" s="22" t="str">
        <f t="shared" si="3"/>
        <v/>
      </c>
      <c r="B201" s="221"/>
      <c r="C201" s="221"/>
      <c r="D201" s="222"/>
      <c r="E201" s="223"/>
      <c r="F201" s="224"/>
      <c r="G201" s="225"/>
      <c r="H201" s="226"/>
    </row>
    <row r="202" spans="1:8" ht="12.75" customHeight="1" x14ac:dyDescent="0.15">
      <c r="A202" s="22" t="str">
        <f t="shared" si="3"/>
        <v/>
      </c>
      <c r="B202" s="221"/>
      <c r="C202" s="221"/>
      <c r="D202" s="222"/>
      <c r="E202" s="223"/>
      <c r="F202" s="224"/>
      <c r="G202" s="225"/>
      <c r="H202" s="226"/>
    </row>
    <row r="203" spans="1:8" ht="12.75" customHeight="1" x14ac:dyDescent="0.15">
      <c r="A203" s="22" t="str">
        <f t="shared" si="3"/>
        <v/>
      </c>
      <c r="B203" s="221"/>
      <c r="C203" s="221"/>
      <c r="D203" s="222"/>
      <c r="E203" s="223"/>
      <c r="F203" s="224"/>
      <c r="G203" s="225"/>
      <c r="H203" s="226"/>
    </row>
    <row r="204" spans="1:8" ht="12.75" customHeight="1" x14ac:dyDescent="0.15">
      <c r="A204" s="22" t="str">
        <f t="shared" si="3"/>
        <v/>
      </c>
      <c r="B204" s="221"/>
      <c r="C204" s="221"/>
      <c r="D204" s="222"/>
      <c r="E204" s="223"/>
      <c r="F204" s="224"/>
      <c r="G204" s="225"/>
      <c r="H204" s="226"/>
    </row>
    <row r="205" spans="1:8" ht="12.75" customHeight="1" x14ac:dyDescent="0.15">
      <c r="A205" s="22" t="str">
        <f t="shared" si="3"/>
        <v/>
      </c>
      <c r="B205" s="221"/>
      <c r="C205" s="221"/>
      <c r="D205" s="222"/>
      <c r="E205" s="223"/>
      <c r="F205" s="224"/>
      <c r="G205" s="225"/>
      <c r="H205" s="226"/>
    </row>
    <row r="206" spans="1:8" ht="12.75" customHeight="1" x14ac:dyDescent="0.15">
      <c r="A206" s="22" t="str">
        <f t="shared" si="3"/>
        <v/>
      </c>
      <c r="B206" s="221"/>
      <c r="C206" s="221"/>
      <c r="D206" s="222"/>
      <c r="E206" s="223"/>
      <c r="F206" s="224"/>
      <c r="G206" s="225"/>
      <c r="H206" s="226"/>
    </row>
    <row r="207" spans="1:8" ht="12.75" customHeight="1" x14ac:dyDescent="0.15">
      <c r="A207" s="22" t="str">
        <f t="shared" si="3"/>
        <v/>
      </c>
      <c r="B207" s="221"/>
      <c r="C207" s="221"/>
      <c r="D207" s="222"/>
      <c r="E207" s="223"/>
      <c r="F207" s="224"/>
      <c r="G207" s="225"/>
      <c r="H207" s="226"/>
    </row>
    <row r="208" spans="1:8" s="17" customFormat="1" ht="12.75" customHeight="1" x14ac:dyDescent="0.15">
      <c r="A208" s="22" t="str">
        <f t="shared" si="3"/>
        <v/>
      </c>
      <c r="B208" s="221"/>
      <c r="C208" s="221"/>
      <c r="D208" s="222"/>
      <c r="E208" s="223"/>
      <c r="F208" s="224"/>
      <c r="G208" s="225"/>
      <c r="H208" s="226"/>
    </row>
    <row r="209" spans="1:8" ht="12.75" customHeight="1" x14ac:dyDescent="0.15">
      <c r="A209" s="22" t="str">
        <f t="shared" si="3"/>
        <v/>
      </c>
      <c r="B209" s="221"/>
      <c r="C209" s="221"/>
      <c r="D209" s="222"/>
      <c r="E209" s="223"/>
      <c r="F209" s="224"/>
      <c r="G209" s="225"/>
      <c r="H209" s="226"/>
    </row>
    <row r="210" spans="1:8" ht="12.75" customHeight="1" x14ac:dyDescent="0.15">
      <c r="A210" s="22" t="str">
        <f t="shared" si="3"/>
        <v/>
      </c>
      <c r="B210" s="221"/>
      <c r="C210" s="221"/>
      <c r="D210" s="222"/>
      <c r="E210" s="223"/>
      <c r="F210" s="224"/>
      <c r="G210" s="225"/>
      <c r="H210" s="226"/>
    </row>
    <row r="211" spans="1:8" ht="12.75" customHeight="1" x14ac:dyDescent="0.15">
      <c r="A211" s="22" t="str">
        <f t="shared" si="3"/>
        <v/>
      </c>
      <c r="B211" s="221"/>
      <c r="C211" s="221"/>
      <c r="D211" s="222"/>
      <c r="E211" s="223"/>
      <c r="F211" s="224"/>
      <c r="G211" s="225"/>
      <c r="H211" s="226"/>
    </row>
    <row r="212" spans="1:8" ht="12.75" customHeight="1" x14ac:dyDescent="0.15">
      <c r="A212" s="22" t="str">
        <f t="shared" si="3"/>
        <v/>
      </c>
      <c r="B212" s="221"/>
      <c r="C212" s="221"/>
      <c r="D212" s="222"/>
      <c r="E212" s="223"/>
      <c r="F212" s="224"/>
      <c r="G212" s="225"/>
      <c r="H212" s="226"/>
    </row>
    <row r="213" spans="1:8" ht="12.75" customHeight="1" x14ac:dyDescent="0.15">
      <c r="A213" s="22" t="str">
        <f t="shared" si="3"/>
        <v/>
      </c>
      <c r="B213" s="221"/>
      <c r="C213" s="221"/>
      <c r="D213" s="222"/>
      <c r="E213" s="223"/>
      <c r="F213" s="224"/>
      <c r="G213" s="225"/>
      <c r="H213" s="226"/>
    </row>
    <row r="214" spans="1:8" ht="12.75" customHeight="1" x14ac:dyDescent="0.15">
      <c r="A214" s="22" t="str">
        <f t="shared" si="3"/>
        <v/>
      </c>
      <c r="B214" s="221"/>
      <c r="C214" s="221"/>
      <c r="D214" s="222"/>
      <c r="E214" s="223"/>
      <c r="F214" s="224"/>
      <c r="G214" s="225"/>
      <c r="H214" s="226"/>
    </row>
    <row r="215" spans="1:8" ht="12.75" customHeight="1" x14ac:dyDescent="0.15">
      <c r="A215" s="22" t="str">
        <f t="shared" ref="A215:A278" si="4">CONCATENATE(B215,C215,D215)</f>
        <v/>
      </c>
      <c r="B215" s="221"/>
      <c r="C215" s="221"/>
      <c r="D215" s="222"/>
      <c r="E215" s="223"/>
      <c r="F215" s="224"/>
      <c r="G215" s="225"/>
      <c r="H215" s="226"/>
    </row>
    <row r="216" spans="1:8" ht="12.75" customHeight="1" x14ac:dyDescent="0.15">
      <c r="A216" s="22" t="str">
        <f t="shared" si="4"/>
        <v/>
      </c>
      <c r="B216" s="221"/>
      <c r="C216" s="221"/>
      <c r="D216" s="222"/>
      <c r="E216" s="223"/>
      <c r="F216" s="224"/>
      <c r="G216" s="225"/>
      <c r="H216" s="226"/>
    </row>
    <row r="217" spans="1:8" ht="12.75" customHeight="1" x14ac:dyDescent="0.15">
      <c r="A217" s="22" t="str">
        <f t="shared" si="4"/>
        <v/>
      </c>
      <c r="B217" s="221"/>
      <c r="C217" s="221"/>
      <c r="D217" s="222"/>
      <c r="E217" s="223"/>
      <c r="F217" s="224"/>
      <c r="G217" s="225"/>
      <c r="H217" s="226"/>
    </row>
    <row r="218" spans="1:8" ht="12.75" customHeight="1" x14ac:dyDescent="0.15">
      <c r="A218" s="22" t="str">
        <f t="shared" si="4"/>
        <v/>
      </c>
      <c r="B218" s="221"/>
      <c r="C218" s="221"/>
      <c r="D218" s="222"/>
      <c r="E218" s="223"/>
      <c r="F218" s="224"/>
      <c r="G218" s="225"/>
      <c r="H218" s="226"/>
    </row>
    <row r="219" spans="1:8" ht="12.75" customHeight="1" x14ac:dyDescent="0.15">
      <c r="A219" s="22" t="str">
        <f t="shared" si="4"/>
        <v/>
      </c>
      <c r="B219" s="221"/>
      <c r="C219" s="221"/>
      <c r="D219" s="222"/>
      <c r="E219" s="223"/>
      <c r="F219" s="224"/>
      <c r="G219" s="225"/>
      <c r="H219" s="226"/>
    </row>
    <row r="220" spans="1:8" ht="12.75" customHeight="1" x14ac:dyDescent="0.15">
      <c r="A220" s="22" t="str">
        <f t="shared" si="4"/>
        <v/>
      </c>
      <c r="B220" s="221"/>
      <c r="C220" s="221"/>
      <c r="D220" s="222"/>
      <c r="E220" s="223"/>
      <c r="F220" s="224"/>
      <c r="G220" s="225"/>
      <c r="H220" s="226"/>
    </row>
    <row r="221" spans="1:8" ht="12.75" customHeight="1" x14ac:dyDescent="0.15">
      <c r="A221" s="22" t="str">
        <f t="shared" si="4"/>
        <v/>
      </c>
      <c r="B221" s="221"/>
      <c r="C221" s="221"/>
      <c r="D221" s="222"/>
      <c r="E221" s="223"/>
      <c r="F221" s="224"/>
      <c r="G221" s="225"/>
      <c r="H221" s="226"/>
    </row>
    <row r="222" spans="1:8" ht="12.75" customHeight="1" x14ac:dyDescent="0.15">
      <c r="A222" s="22" t="str">
        <f t="shared" si="4"/>
        <v/>
      </c>
      <c r="B222" s="221"/>
      <c r="C222" s="221"/>
      <c r="D222" s="222"/>
      <c r="E222" s="223"/>
      <c r="F222" s="224"/>
      <c r="G222" s="225"/>
      <c r="H222" s="226"/>
    </row>
    <row r="223" spans="1:8" ht="12.75" customHeight="1" x14ac:dyDescent="0.15">
      <c r="A223" s="22" t="str">
        <f t="shared" si="4"/>
        <v/>
      </c>
      <c r="B223" s="221"/>
      <c r="C223" s="221"/>
      <c r="D223" s="222"/>
      <c r="E223" s="223"/>
      <c r="F223" s="224"/>
      <c r="G223" s="225"/>
      <c r="H223" s="226"/>
    </row>
    <row r="224" spans="1:8" ht="12.75" customHeight="1" x14ac:dyDescent="0.15">
      <c r="A224" s="22" t="str">
        <f t="shared" si="4"/>
        <v/>
      </c>
      <c r="B224" s="221"/>
      <c r="C224" s="221"/>
      <c r="D224" s="222"/>
      <c r="E224" s="223"/>
      <c r="F224" s="224"/>
      <c r="G224" s="225"/>
      <c r="H224" s="226"/>
    </row>
    <row r="225" spans="1:8" ht="12.75" customHeight="1" x14ac:dyDescent="0.15">
      <c r="A225" s="22" t="str">
        <f t="shared" si="4"/>
        <v/>
      </c>
      <c r="B225" s="221"/>
      <c r="C225" s="221"/>
      <c r="D225" s="222"/>
      <c r="E225" s="223"/>
      <c r="F225" s="224"/>
      <c r="G225" s="225"/>
      <c r="H225" s="226"/>
    </row>
    <row r="226" spans="1:8" ht="12.75" customHeight="1" x14ac:dyDescent="0.15">
      <c r="A226" s="22" t="str">
        <f t="shared" si="4"/>
        <v/>
      </c>
      <c r="B226" s="221"/>
      <c r="C226" s="221"/>
      <c r="D226" s="222"/>
      <c r="E226" s="223"/>
      <c r="F226" s="224"/>
      <c r="G226" s="225"/>
      <c r="H226" s="226"/>
    </row>
    <row r="227" spans="1:8" ht="12.75" customHeight="1" x14ac:dyDescent="0.15">
      <c r="A227" s="22" t="str">
        <f t="shared" si="4"/>
        <v/>
      </c>
      <c r="B227" s="221"/>
      <c r="C227" s="221"/>
      <c r="D227" s="222"/>
      <c r="E227" s="223"/>
      <c r="F227" s="224"/>
      <c r="G227" s="225"/>
      <c r="H227" s="226"/>
    </row>
    <row r="228" spans="1:8" ht="12.75" customHeight="1" x14ac:dyDescent="0.15">
      <c r="A228" s="22" t="str">
        <f t="shared" si="4"/>
        <v/>
      </c>
      <c r="B228" s="221"/>
      <c r="C228" s="221"/>
      <c r="D228" s="222"/>
      <c r="E228" s="223"/>
      <c r="F228" s="224"/>
      <c r="G228" s="225"/>
      <c r="H228" s="226"/>
    </row>
    <row r="229" spans="1:8" ht="12.75" customHeight="1" x14ac:dyDescent="0.15">
      <c r="A229" s="22" t="str">
        <f t="shared" si="4"/>
        <v/>
      </c>
      <c r="B229" s="221"/>
      <c r="C229" s="221"/>
      <c r="D229" s="222"/>
      <c r="E229" s="223"/>
      <c r="F229" s="224"/>
      <c r="G229" s="225"/>
      <c r="H229" s="226"/>
    </row>
    <row r="230" spans="1:8" ht="12.75" customHeight="1" x14ac:dyDescent="0.15">
      <c r="A230" s="22" t="str">
        <f t="shared" si="4"/>
        <v/>
      </c>
      <c r="B230" s="221"/>
      <c r="C230" s="221"/>
      <c r="D230" s="222"/>
      <c r="E230" s="223"/>
      <c r="F230" s="224"/>
      <c r="G230" s="225"/>
      <c r="H230" s="226"/>
    </row>
    <row r="231" spans="1:8" ht="12.75" customHeight="1" x14ac:dyDescent="0.15">
      <c r="A231" s="22" t="str">
        <f t="shared" si="4"/>
        <v/>
      </c>
      <c r="B231" s="221"/>
      <c r="C231" s="221"/>
      <c r="D231" s="222"/>
      <c r="E231" s="223"/>
      <c r="F231" s="224"/>
      <c r="G231" s="225"/>
      <c r="H231" s="226"/>
    </row>
    <row r="232" spans="1:8" ht="12.75" customHeight="1" x14ac:dyDescent="0.15">
      <c r="A232" s="22" t="str">
        <f t="shared" si="4"/>
        <v/>
      </c>
      <c r="B232" s="221"/>
      <c r="C232" s="221"/>
      <c r="D232" s="222"/>
      <c r="E232" s="223"/>
      <c r="F232" s="224"/>
      <c r="G232" s="225"/>
      <c r="H232" s="226"/>
    </row>
    <row r="233" spans="1:8" ht="12.75" customHeight="1" x14ac:dyDescent="0.15">
      <c r="A233" s="22" t="str">
        <f t="shared" si="4"/>
        <v/>
      </c>
      <c r="B233" s="221"/>
      <c r="C233" s="221"/>
      <c r="D233" s="222"/>
      <c r="E233" s="223"/>
      <c r="F233" s="224"/>
      <c r="G233" s="225"/>
      <c r="H233" s="226"/>
    </row>
    <row r="234" spans="1:8" ht="12.75" customHeight="1" x14ac:dyDescent="0.15">
      <c r="A234" s="22" t="str">
        <f t="shared" si="4"/>
        <v/>
      </c>
      <c r="B234" s="221"/>
      <c r="C234" s="221"/>
      <c r="D234" s="222"/>
      <c r="E234" s="223"/>
      <c r="F234" s="224"/>
      <c r="G234" s="225"/>
      <c r="H234" s="226"/>
    </row>
    <row r="235" spans="1:8" ht="12.75" customHeight="1" x14ac:dyDescent="0.15">
      <c r="A235" s="22" t="str">
        <f t="shared" si="4"/>
        <v/>
      </c>
      <c r="B235" s="221"/>
      <c r="C235" s="221"/>
      <c r="D235" s="222"/>
      <c r="E235" s="223"/>
      <c r="F235" s="224"/>
      <c r="G235" s="225"/>
      <c r="H235" s="226"/>
    </row>
    <row r="236" spans="1:8" ht="12.75" customHeight="1" x14ac:dyDescent="0.15">
      <c r="A236" s="22" t="str">
        <f t="shared" si="4"/>
        <v/>
      </c>
      <c r="B236" s="221"/>
      <c r="C236" s="221"/>
      <c r="D236" s="222"/>
      <c r="E236" s="223"/>
      <c r="F236" s="224"/>
      <c r="G236" s="225"/>
      <c r="H236" s="226"/>
    </row>
    <row r="237" spans="1:8" ht="12.75" customHeight="1" x14ac:dyDescent="0.15">
      <c r="A237" s="22" t="str">
        <f t="shared" si="4"/>
        <v/>
      </c>
      <c r="B237" s="221"/>
      <c r="C237" s="221"/>
      <c r="D237" s="222"/>
      <c r="E237" s="223"/>
      <c r="F237" s="224"/>
      <c r="G237" s="225"/>
      <c r="H237" s="226"/>
    </row>
    <row r="238" spans="1:8" ht="12.75" customHeight="1" x14ac:dyDescent="0.15">
      <c r="A238" s="22" t="str">
        <f t="shared" si="4"/>
        <v/>
      </c>
      <c r="B238" s="221"/>
      <c r="C238" s="221"/>
      <c r="D238" s="222"/>
      <c r="E238" s="223"/>
      <c r="F238" s="224"/>
      <c r="G238" s="225"/>
      <c r="H238" s="226"/>
    </row>
    <row r="239" spans="1:8" ht="12.75" customHeight="1" x14ac:dyDescent="0.15">
      <c r="A239" s="22" t="str">
        <f t="shared" si="4"/>
        <v/>
      </c>
      <c r="B239" s="221"/>
      <c r="C239" s="221"/>
      <c r="D239" s="222"/>
      <c r="E239" s="223"/>
      <c r="F239" s="224"/>
      <c r="G239" s="225"/>
      <c r="H239" s="226"/>
    </row>
    <row r="240" spans="1:8" ht="12.75" customHeight="1" x14ac:dyDescent="0.15">
      <c r="A240" s="22" t="str">
        <f t="shared" si="4"/>
        <v/>
      </c>
      <c r="B240" s="221"/>
      <c r="C240" s="221"/>
      <c r="D240" s="222"/>
      <c r="E240" s="223"/>
      <c r="F240" s="224"/>
      <c r="G240" s="225"/>
      <c r="H240" s="226"/>
    </row>
    <row r="241" spans="1:8" ht="12.75" customHeight="1" x14ac:dyDescent="0.15">
      <c r="A241" s="22" t="str">
        <f t="shared" si="4"/>
        <v/>
      </c>
      <c r="B241" s="221"/>
      <c r="C241" s="221"/>
      <c r="D241" s="222"/>
      <c r="E241" s="223"/>
      <c r="F241" s="224"/>
      <c r="G241" s="225"/>
      <c r="H241" s="226"/>
    </row>
    <row r="242" spans="1:8" ht="12.75" customHeight="1" x14ac:dyDescent="0.15">
      <c r="A242" s="22" t="str">
        <f t="shared" si="4"/>
        <v/>
      </c>
      <c r="B242" s="221"/>
      <c r="C242" s="221"/>
      <c r="D242" s="222"/>
      <c r="E242" s="223"/>
      <c r="F242" s="224"/>
      <c r="G242" s="225"/>
      <c r="H242" s="226"/>
    </row>
    <row r="243" spans="1:8" ht="12.75" customHeight="1" x14ac:dyDescent="0.15">
      <c r="A243" s="22" t="str">
        <f t="shared" si="4"/>
        <v/>
      </c>
      <c r="B243" s="221"/>
      <c r="C243" s="221"/>
      <c r="D243" s="222"/>
      <c r="E243" s="223"/>
      <c r="F243" s="224"/>
      <c r="G243" s="225"/>
      <c r="H243" s="226"/>
    </row>
    <row r="244" spans="1:8" ht="12.75" customHeight="1" x14ac:dyDescent="0.15">
      <c r="A244" s="22" t="str">
        <f t="shared" si="4"/>
        <v/>
      </c>
      <c r="B244" s="221"/>
      <c r="C244" s="221"/>
      <c r="D244" s="222"/>
      <c r="E244" s="223"/>
      <c r="F244" s="224"/>
      <c r="G244" s="225"/>
      <c r="H244" s="226"/>
    </row>
    <row r="245" spans="1:8" ht="12.75" customHeight="1" x14ac:dyDescent="0.15">
      <c r="A245" s="22" t="str">
        <f t="shared" si="4"/>
        <v/>
      </c>
      <c r="B245" s="221"/>
      <c r="C245" s="221"/>
      <c r="D245" s="222"/>
      <c r="E245" s="223"/>
      <c r="F245" s="224"/>
      <c r="G245" s="225"/>
      <c r="H245" s="226"/>
    </row>
    <row r="246" spans="1:8" ht="12.75" customHeight="1" x14ac:dyDescent="0.15">
      <c r="A246" s="22" t="str">
        <f t="shared" si="4"/>
        <v/>
      </c>
      <c r="B246" s="221"/>
      <c r="C246" s="221"/>
      <c r="D246" s="222"/>
      <c r="E246" s="223"/>
      <c r="F246" s="224"/>
      <c r="G246" s="225"/>
      <c r="H246" s="226"/>
    </row>
    <row r="247" spans="1:8" ht="12.75" customHeight="1" x14ac:dyDescent="0.15">
      <c r="A247" s="22" t="str">
        <f t="shared" si="4"/>
        <v/>
      </c>
      <c r="B247" s="221"/>
      <c r="C247" s="221"/>
      <c r="D247" s="222"/>
      <c r="E247" s="223"/>
      <c r="F247" s="224"/>
      <c r="G247" s="225"/>
      <c r="H247" s="226"/>
    </row>
    <row r="248" spans="1:8" ht="12.75" customHeight="1" x14ac:dyDescent="0.15">
      <c r="A248" s="22" t="str">
        <f t="shared" si="4"/>
        <v/>
      </c>
      <c r="B248" s="221"/>
      <c r="C248" s="221"/>
      <c r="D248" s="222"/>
      <c r="E248" s="223"/>
      <c r="F248" s="224"/>
      <c r="G248" s="225"/>
      <c r="H248" s="226"/>
    </row>
    <row r="249" spans="1:8" ht="12.75" customHeight="1" x14ac:dyDescent="0.15">
      <c r="A249" s="22" t="str">
        <f t="shared" si="4"/>
        <v/>
      </c>
      <c r="B249" s="221"/>
      <c r="C249" s="221"/>
      <c r="D249" s="222"/>
      <c r="E249" s="223"/>
      <c r="F249" s="224"/>
      <c r="G249" s="225"/>
      <c r="H249" s="226"/>
    </row>
    <row r="250" spans="1:8" ht="12.75" customHeight="1" x14ac:dyDescent="0.15">
      <c r="A250" s="22" t="str">
        <f t="shared" si="4"/>
        <v/>
      </c>
      <c r="B250" s="221"/>
      <c r="C250" s="221"/>
      <c r="D250" s="222"/>
      <c r="E250" s="223"/>
      <c r="F250" s="224"/>
      <c r="G250" s="225"/>
      <c r="H250" s="226"/>
    </row>
    <row r="251" spans="1:8" ht="12.75" customHeight="1" x14ac:dyDescent="0.15">
      <c r="A251" s="22" t="str">
        <f t="shared" si="4"/>
        <v/>
      </c>
      <c r="B251" s="221"/>
      <c r="C251" s="221"/>
      <c r="D251" s="222"/>
      <c r="E251" s="223"/>
      <c r="F251" s="224"/>
      <c r="G251" s="225"/>
      <c r="H251" s="226"/>
    </row>
    <row r="252" spans="1:8" ht="12.75" customHeight="1" x14ac:dyDescent="0.15">
      <c r="A252" s="22" t="str">
        <f t="shared" si="4"/>
        <v/>
      </c>
      <c r="B252" s="221"/>
      <c r="C252" s="221"/>
      <c r="D252" s="222"/>
      <c r="E252" s="223"/>
      <c r="F252" s="224"/>
      <c r="G252" s="225"/>
      <c r="H252" s="226"/>
    </row>
    <row r="253" spans="1:8" ht="12.75" customHeight="1" x14ac:dyDescent="0.15">
      <c r="A253" s="22" t="str">
        <f t="shared" si="4"/>
        <v/>
      </c>
      <c r="B253" s="221"/>
      <c r="C253" s="221"/>
      <c r="D253" s="222"/>
      <c r="E253" s="223"/>
      <c r="F253" s="224"/>
      <c r="G253" s="225"/>
      <c r="H253" s="226"/>
    </row>
    <row r="254" spans="1:8" ht="12.75" customHeight="1" x14ac:dyDescent="0.15">
      <c r="A254" s="22" t="str">
        <f t="shared" si="4"/>
        <v/>
      </c>
      <c r="B254" s="221"/>
      <c r="C254" s="221"/>
      <c r="D254" s="222"/>
      <c r="E254" s="223"/>
      <c r="F254" s="224"/>
      <c r="G254" s="225"/>
      <c r="H254" s="226"/>
    </row>
    <row r="255" spans="1:8" ht="12.75" customHeight="1" x14ac:dyDescent="0.15">
      <c r="A255" s="22" t="str">
        <f t="shared" si="4"/>
        <v/>
      </c>
      <c r="B255" s="221"/>
      <c r="C255" s="221"/>
      <c r="D255" s="222"/>
      <c r="E255" s="223"/>
      <c r="F255" s="224"/>
      <c r="G255" s="225"/>
      <c r="H255" s="226"/>
    </row>
    <row r="256" spans="1:8" ht="12.75" customHeight="1" x14ac:dyDescent="0.15">
      <c r="A256" s="22" t="str">
        <f t="shared" si="4"/>
        <v/>
      </c>
      <c r="B256" s="221"/>
      <c r="C256" s="221"/>
      <c r="D256" s="222"/>
      <c r="E256" s="223"/>
      <c r="F256" s="224"/>
      <c r="G256" s="225"/>
      <c r="H256" s="226"/>
    </row>
    <row r="257" spans="1:8" ht="12.75" customHeight="1" x14ac:dyDescent="0.15">
      <c r="A257" s="22" t="str">
        <f t="shared" si="4"/>
        <v/>
      </c>
      <c r="B257" s="221"/>
      <c r="C257" s="221"/>
      <c r="D257" s="222"/>
      <c r="E257" s="223"/>
      <c r="F257" s="224"/>
      <c r="G257" s="225"/>
      <c r="H257" s="226"/>
    </row>
    <row r="258" spans="1:8" ht="12.75" customHeight="1" x14ac:dyDescent="0.15">
      <c r="A258" s="22" t="str">
        <f t="shared" si="4"/>
        <v/>
      </c>
      <c r="B258" s="221"/>
      <c r="C258" s="221"/>
      <c r="D258" s="222"/>
      <c r="E258" s="223"/>
      <c r="F258" s="224"/>
      <c r="G258" s="225"/>
      <c r="H258" s="226"/>
    </row>
    <row r="259" spans="1:8" ht="12.75" customHeight="1" x14ac:dyDescent="0.15">
      <c r="A259" s="22" t="str">
        <f t="shared" si="4"/>
        <v/>
      </c>
      <c r="B259" s="221"/>
      <c r="C259" s="221"/>
      <c r="D259" s="222"/>
      <c r="E259" s="223"/>
      <c r="F259" s="224"/>
      <c r="G259" s="225"/>
      <c r="H259" s="226"/>
    </row>
    <row r="260" spans="1:8" ht="12.75" customHeight="1" x14ac:dyDescent="0.15">
      <c r="A260" s="22" t="str">
        <f t="shared" si="4"/>
        <v/>
      </c>
      <c r="B260" s="221"/>
      <c r="C260" s="221"/>
      <c r="D260" s="222"/>
      <c r="E260" s="223"/>
      <c r="F260" s="224"/>
      <c r="G260" s="225"/>
      <c r="H260" s="226"/>
    </row>
    <row r="261" spans="1:8" ht="12.75" customHeight="1" x14ac:dyDescent="0.15">
      <c r="A261" s="22" t="str">
        <f t="shared" si="4"/>
        <v/>
      </c>
      <c r="B261" s="221"/>
      <c r="C261" s="221"/>
      <c r="D261" s="222"/>
      <c r="E261" s="223"/>
      <c r="F261" s="224"/>
      <c r="G261" s="225"/>
      <c r="H261" s="226"/>
    </row>
    <row r="262" spans="1:8" ht="12.75" customHeight="1" x14ac:dyDescent="0.15">
      <c r="A262" s="22" t="str">
        <f t="shared" si="4"/>
        <v/>
      </c>
      <c r="B262" s="221"/>
      <c r="C262" s="221"/>
      <c r="D262" s="222"/>
      <c r="E262" s="223"/>
      <c r="F262" s="224"/>
      <c r="G262" s="225"/>
      <c r="H262" s="226"/>
    </row>
    <row r="263" spans="1:8" ht="12.75" customHeight="1" x14ac:dyDescent="0.15">
      <c r="A263" s="22" t="str">
        <f t="shared" si="4"/>
        <v/>
      </c>
      <c r="B263" s="221"/>
      <c r="C263" s="221"/>
      <c r="D263" s="222"/>
      <c r="E263" s="223"/>
      <c r="F263" s="224"/>
      <c r="G263" s="225"/>
      <c r="H263" s="226"/>
    </row>
    <row r="264" spans="1:8" ht="12.75" customHeight="1" x14ac:dyDescent="0.15">
      <c r="A264" s="22" t="str">
        <f t="shared" si="4"/>
        <v/>
      </c>
      <c r="B264" s="221"/>
      <c r="C264" s="221"/>
      <c r="D264" s="222"/>
      <c r="E264" s="223"/>
      <c r="F264" s="224"/>
      <c r="G264" s="225"/>
      <c r="H264" s="226"/>
    </row>
    <row r="265" spans="1:8" ht="12.75" customHeight="1" x14ac:dyDescent="0.15">
      <c r="A265" s="22" t="str">
        <f t="shared" si="4"/>
        <v/>
      </c>
      <c r="B265" s="221"/>
      <c r="C265" s="221"/>
      <c r="D265" s="222"/>
      <c r="E265" s="223"/>
      <c r="F265" s="224"/>
      <c r="G265" s="225"/>
      <c r="H265" s="226"/>
    </row>
    <row r="266" spans="1:8" ht="12.75" customHeight="1" x14ac:dyDescent="0.15">
      <c r="A266" s="22" t="str">
        <f t="shared" si="4"/>
        <v/>
      </c>
      <c r="B266" s="221"/>
      <c r="C266" s="221"/>
      <c r="D266" s="222"/>
      <c r="E266" s="223"/>
      <c r="F266" s="224"/>
      <c r="G266" s="225"/>
      <c r="H266" s="226"/>
    </row>
    <row r="267" spans="1:8" ht="12.75" customHeight="1" x14ac:dyDescent="0.15">
      <c r="A267" s="22" t="str">
        <f t="shared" si="4"/>
        <v/>
      </c>
      <c r="B267" s="221"/>
      <c r="C267" s="221"/>
      <c r="D267" s="222"/>
      <c r="E267" s="223"/>
      <c r="F267" s="224"/>
      <c r="G267" s="225"/>
      <c r="H267" s="226"/>
    </row>
    <row r="268" spans="1:8" ht="12.75" customHeight="1" x14ac:dyDescent="0.15">
      <c r="A268" s="22" t="str">
        <f t="shared" si="4"/>
        <v/>
      </c>
      <c r="B268" s="221"/>
      <c r="C268" s="221"/>
      <c r="D268" s="222"/>
      <c r="E268" s="223"/>
      <c r="F268" s="224"/>
      <c r="G268" s="225"/>
      <c r="H268" s="226"/>
    </row>
    <row r="269" spans="1:8" ht="12.75" customHeight="1" x14ac:dyDescent="0.15">
      <c r="A269" s="22" t="str">
        <f t="shared" si="4"/>
        <v/>
      </c>
      <c r="B269" s="221"/>
      <c r="C269" s="221"/>
      <c r="D269" s="222"/>
      <c r="E269" s="223"/>
      <c r="F269" s="224"/>
      <c r="G269" s="225"/>
      <c r="H269" s="226"/>
    </row>
    <row r="270" spans="1:8" ht="12.75" customHeight="1" x14ac:dyDescent="0.15">
      <c r="A270" s="22" t="str">
        <f t="shared" si="4"/>
        <v/>
      </c>
      <c r="B270" s="221"/>
      <c r="C270" s="221"/>
      <c r="D270" s="222"/>
      <c r="E270" s="223"/>
      <c r="F270" s="224"/>
      <c r="G270" s="225"/>
      <c r="H270" s="226"/>
    </row>
    <row r="271" spans="1:8" ht="12.75" customHeight="1" x14ac:dyDescent="0.15">
      <c r="A271" s="22" t="str">
        <f t="shared" si="4"/>
        <v/>
      </c>
      <c r="B271" s="221"/>
      <c r="C271" s="221"/>
      <c r="D271" s="222"/>
      <c r="E271" s="223"/>
      <c r="F271" s="224"/>
      <c r="G271" s="225"/>
      <c r="H271" s="226"/>
    </row>
    <row r="272" spans="1:8" ht="12.75" customHeight="1" x14ac:dyDescent="0.15">
      <c r="A272" s="22" t="str">
        <f t="shared" si="4"/>
        <v/>
      </c>
      <c r="B272" s="221"/>
      <c r="C272" s="221"/>
      <c r="D272" s="222"/>
      <c r="E272" s="223"/>
      <c r="F272" s="224"/>
      <c r="G272" s="225"/>
      <c r="H272" s="226"/>
    </row>
    <row r="273" spans="1:8" ht="12.75" customHeight="1" x14ac:dyDescent="0.15">
      <c r="A273" s="22" t="str">
        <f t="shared" si="4"/>
        <v/>
      </c>
      <c r="B273" s="221"/>
      <c r="C273" s="221"/>
      <c r="D273" s="222"/>
      <c r="E273" s="223"/>
      <c r="F273" s="224"/>
      <c r="G273" s="225"/>
      <c r="H273" s="226"/>
    </row>
    <row r="274" spans="1:8" ht="12.75" customHeight="1" x14ac:dyDescent="0.15">
      <c r="A274" s="22" t="str">
        <f t="shared" si="4"/>
        <v/>
      </c>
      <c r="B274" s="221"/>
      <c r="C274" s="221"/>
      <c r="D274" s="222"/>
      <c r="E274" s="223"/>
      <c r="F274" s="224"/>
      <c r="G274" s="225"/>
      <c r="H274" s="226"/>
    </row>
    <row r="275" spans="1:8" ht="12.75" customHeight="1" x14ac:dyDescent="0.15">
      <c r="A275" s="22" t="str">
        <f t="shared" si="4"/>
        <v/>
      </c>
      <c r="B275" s="221"/>
      <c r="C275" s="221"/>
      <c r="D275" s="222"/>
      <c r="E275" s="223"/>
      <c r="F275" s="224"/>
      <c r="G275" s="225"/>
      <c r="H275" s="226"/>
    </row>
    <row r="276" spans="1:8" ht="12.75" customHeight="1" x14ac:dyDescent="0.15">
      <c r="A276" s="22" t="str">
        <f t="shared" si="4"/>
        <v/>
      </c>
      <c r="B276" s="221"/>
      <c r="C276" s="221"/>
      <c r="D276" s="222"/>
      <c r="E276" s="223"/>
      <c r="F276" s="224"/>
      <c r="G276" s="225"/>
      <c r="H276" s="226"/>
    </row>
    <row r="277" spans="1:8" ht="12.75" customHeight="1" x14ac:dyDescent="0.15">
      <c r="A277" s="22" t="str">
        <f t="shared" si="4"/>
        <v/>
      </c>
      <c r="B277" s="221"/>
      <c r="C277" s="221"/>
      <c r="D277" s="222"/>
      <c r="E277" s="223"/>
      <c r="F277" s="224"/>
      <c r="G277" s="225"/>
      <c r="H277" s="226"/>
    </row>
    <row r="278" spans="1:8" ht="12.75" customHeight="1" x14ac:dyDescent="0.15">
      <c r="A278" s="22" t="str">
        <f t="shared" si="4"/>
        <v/>
      </c>
      <c r="B278" s="221"/>
      <c r="C278" s="221"/>
      <c r="D278" s="222"/>
      <c r="E278" s="223"/>
      <c r="F278" s="224"/>
      <c r="G278" s="225"/>
      <c r="H278" s="226"/>
    </row>
    <row r="279" spans="1:8" ht="12.75" customHeight="1" x14ac:dyDescent="0.15">
      <c r="A279" s="22" t="str">
        <f t="shared" ref="A279:A342" si="5">CONCATENATE(B279,C279,D279)</f>
        <v/>
      </c>
      <c r="B279" s="221"/>
      <c r="C279" s="221"/>
      <c r="D279" s="222"/>
      <c r="E279" s="223"/>
      <c r="F279" s="224"/>
      <c r="G279" s="225"/>
      <c r="H279" s="226"/>
    </row>
    <row r="280" spans="1:8" ht="12.75" customHeight="1" x14ac:dyDescent="0.15">
      <c r="A280" s="22" t="str">
        <f t="shared" si="5"/>
        <v/>
      </c>
      <c r="B280" s="221"/>
      <c r="C280" s="221"/>
      <c r="D280" s="222"/>
      <c r="E280" s="223"/>
      <c r="F280" s="224"/>
      <c r="G280" s="225"/>
      <c r="H280" s="226"/>
    </row>
    <row r="281" spans="1:8" ht="12.75" customHeight="1" x14ac:dyDescent="0.15">
      <c r="A281" s="22" t="str">
        <f t="shared" si="5"/>
        <v/>
      </c>
      <c r="B281" s="221"/>
      <c r="C281" s="221"/>
      <c r="D281" s="222"/>
      <c r="E281" s="223"/>
      <c r="F281" s="224"/>
      <c r="G281" s="225"/>
      <c r="H281" s="226"/>
    </row>
    <row r="282" spans="1:8" ht="12.75" customHeight="1" x14ac:dyDescent="0.15">
      <c r="A282" s="22" t="str">
        <f t="shared" si="5"/>
        <v/>
      </c>
      <c r="B282" s="221"/>
      <c r="C282" s="221"/>
      <c r="D282" s="222"/>
      <c r="E282" s="223"/>
      <c r="F282" s="224"/>
      <c r="G282" s="225"/>
      <c r="H282" s="226"/>
    </row>
    <row r="283" spans="1:8" ht="12.75" customHeight="1" x14ac:dyDescent="0.15">
      <c r="A283" s="22" t="str">
        <f t="shared" si="5"/>
        <v/>
      </c>
      <c r="B283" s="221"/>
      <c r="C283" s="221"/>
      <c r="D283" s="222"/>
      <c r="E283" s="223"/>
      <c r="F283" s="224"/>
      <c r="G283" s="225"/>
      <c r="H283" s="226"/>
    </row>
    <row r="284" spans="1:8" ht="12.75" customHeight="1" x14ac:dyDescent="0.15">
      <c r="A284" s="22" t="str">
        <f t="shared" si="5"/>
        <v/>
      </c>
      <c r="B284" s="221"/>
      <c r="C284" s="221"/>
      <c r="D284" s="222"/>
      <c r="E284" s="223"/>
      <c r="F284" s="224"/>
      <c r="G284" s="225"/>
      <c r="H284" s="226"/>
    </row>
    <row r="285" spans="1:8" ht="12.75" customHeight="1" x14ac:dyDescent="0.15">
      <c r="A285" s="22" t="str">
        <f t="shared" si="5"/>
        <v/>
      </c>
      <c r="B285" s="221"/>
      <c r="C285" s="221"/>
      <c r="D285" s="222"/>
      <c r="E285" s="223"/>
      <c r="F285" s="224"/>
      <c r="G285" s="225"/>
      <c r="H285" s="226"/>
    </row>
    <row r="286" spans="1:8" ht="12.75" customHeight="1" x14ac:dyDescent="0.15">
      <c r="A286" s="22" t="str">
        <f t="shared" si="5"/>
        <v/>
      </c>
      <c r="B286" s="221"/>
      <c r="C286" s="221"/>
      <c r="D286" s="222"/>
      <c r="E286" s="223"/>
      <c r="F286" s="224"/>
      <c r="G286" s="225"/>
      <c r="H286" s="226"/>
    </row>
    <row r="287" spans="1:8" ht="12.75" customHeight="1" x14ac:dyDescent="0.15">
      <c r="A287" s="22" t="str">
        <f t="shared" si="5"/>
        <v/>
      </c>
      <c r="B287" s="221"/>
      <c r="C287" s="221"/>
      <c r="D287" s="222"/>
      <c r="E287" s="223"/>
      <c r="F287" s="224"/>
      <c r="G287" s="225"/>
      <c r="H287" s="226"/>
    </row>
    <row r="288" spans="1:8" ht="12.75" customHeight="1" x14ac:dyDescent="0.15">
      <c r="A288" s="22" t="str">
        <f t="shared" si="5"/>
        <v/>
      </c>
      <c r="B288" s="221"/>
      <c r="C288" s="221"/>
      <c r="D288" s="222"/>
      <c r="E288" s="223"/>
      <c r="F288" s="224"/>
      <c r="G288" s="225"/>
      <c r="H288" s="226"/>
    </row>
    <row r="289" spans="1:8" ht="12.75" customHeight="1" x14ac:dyDescent="0.15">
      <c r="A289" s="22" t="str">
        <f t="shared" si="5"/>
        <v/>
      </c>
      <c r="B289" s="221"/>
      <c r="C289" s="221"/>
      <c r="D289" s="222"/>
      <c r="E289" s="223"/>
      <c r="F289" s="224"/>
      <c r="G289" s="225"/>
      <c r="H289" s="226"/>
    </row>
    <row r="290" spans="1:8" ht="12.75" customHeight="1" x14ac:dyDescent="0.15">
      <c r="A290" s="22" t="str">
        <f t="shared" si="5"/>
        <v/>
      </c>
      <c r="B290" s="221"/>
      <c r="C290" s="221"/>
      <c r="D290" s="222"/>
      <c r="E290" s="223"/>
      <c r="F290" s="224"/>
      <c r="G290" s="225"/>
      <c r="H290" s="226"/>
    </row>
    <row r="291" spans="1:8" ht="12.75" customHeight="1" x14ac:dyDescent="0.15">
      <c r="A291" s="22" t="str">
        <f t="shared" si="5"/>
        <v/>
      </c>
      <c r="B291" s="221"/>
      <c r="C291" s="221"/>
      <c r="D291" s="222"/>
      <c r="E291" s="223"/>
      <c r="F291" s="224"/>
      <c r="G291" s="225"/>
      <c r="H291" s="226"/>
    </row>
    <row r="292" spans="1:8" ht="12.75" customHeight="1" x14ac:dyDescent="0.15">
      <c r="A292" s="22" t="str">
        <f t="shared" si="5"/>
        <v/>
      </c>
      <c r="B292" s="221"/>
      <c r="C292" s="221"/>
      <c r="D292" s="222"/>
      <c r="E292" s="223"/>
      <c r="F292" s="224"/>
      <c r="G292" s="225"/>
      <c r="H292" s="226"/>
    </row>
    <row r="293" spans="1:8" ht="12.75" customHeight="1" x14ac:dyDescent="0.15">
      <c r="A293" s="22" t="str">
        <f t="shared" si="5"/>
        <v/>
      </c>
      <c r="B293" s="221"/>
      <c r="C293" s="221"/>
      <c r="D293" s="222"/>
      <c r="E293" s="223"/>
      <c r="F293" s="224"/>
      <c r="G293" s="225"/>
      <c r="H293" s="226"/>
    </row>
    <row r="294" spans="1:8" ht="12.75" customHeight="1" x14ac:dyDescent="0.15">
      <c r="A294" s="22" t="str">
        <f t="shared" si="5"/>
        <v/>
      </c>
      <c r="B294" s="221"/>
      <c r="C294" s="221"/>
      <c r="D294" s="222"/>
      <c r="E294" s="223"/>
      <c r="F294" s="224"/>
      <c r="G294" s="225"/>
      <c r="H294" s="226"/>
    </row>
    <row r="295" spans="1:8" ht="12.75" customHeight="1" x14ac:dyDescent="0.15">
      <c r="A295" s="22" t="str">
        <f t="shared" si="5"/>
        <v/>
      </c>
      <c r="B295" s="221"/>
      <c r="C295" s="221"/>
      <c r="D295" s="222"/>
      <c r="E295" s="223"/>
      <c r="F295" s="224"/>
      <c r="G295" s="225"/>
      <c r="H295" s="226"/>
    </row>
    <row r="296" spans="1:8" ht="12.75" customHeight="1" x14ac:dyDescent="0.15">
      <c r="A296" s="22" t="str">
        <f t="shared" si="5"/>
        <v/>
      </c>
      <c r="B296" s="221"/>
      <c r="C296" s="221"/>
      <c r="D296" s="222"/>
      <c r="E296" s="223"/>
      <c r="F296" s="224"/>
      <c r="G296" s="225"/>
      <c r="H296" s="226"/>
    </row>
    <row r="297" spans="1:8" ht="12.75" customHeight="1" x14ac:dyDescent="0.15">
      <c r="A297" s="22" t="str">
        <f t="shared" si="5"/>
        <v/>
      </c>
      <c r="B297" s="221"/>
      <c r="C297" s="221"/>
      <c r="D297" s="222"/>
      <c r="E297" s="223"/>
      <c r="F297" s="224"/>
      <c r="G297" s="225"/>
      <c r="H297" s="226"/>
    </row>
    <row r="298" spans="1:8" ht="12.75" customHeight="1" x14ac:dyDescent="0.15">
      <c r="A298" s="22" t="str">
        <f t="shared" si="5"/>
        <v/>
      </c>
      <c r="B298" s="221"/>
      <c r="C298" s="221"/>
      <c r="D298" s="222"/>
      <c r="E298" s="223"/>
      <c r="F298" s="224"/>
      <c r="G298" s="225"/>
      <c r="H298" s="226"/>
    </row>
    <row r="299" spans="1:8" ht="12.75" customHeight="1" x14ac:dyDescent="0.15">
      <c r="A299" s="22" t="str">
        <f t="shared" si="5"/>
        <v/>
      </c>
      <c r="B299" s="221"/>
      <c r="C299" s="221"/>
      <c r="D299" s="222"/>
      <c r="E299" s="223"/>
      <c r="F299" s="224"/>
      <c r="G299" s="225"/>
      <c r="H299" s="226"/>
    </row>
    <row r="300" spans="1:8" ht="12.75" customHeight="1" x14ac:dyDescent="0.15">
      <c r="A300" s="22" t="str">
        <f t="shared" si="5"/>
        <v/>
      </c>
      <c r="B300" s="221"/>
      <c r="C300" s="221"/>
      <c r="D300" s="222"/>
      <c r="E300" s="223"/>
      <c r="F300" s="224"/>
      <c r="G300" s="225"/>
      <c r="H300" s="226"/>
    </row>
    <row r="301" spans="1:8" ht="12.75" customHeight="1" x14ac:dyDescent="0.15">
      <c r="A301" s="22" t="str">
        <f t="shared" si="5"/>
        <v/>
      </c>
      <c r="B301" s="221"/>
      <c r="C301" s="221"/>
      <c r="D301" s="222"/>
      <c r="E301" s="223"/>
      <c r="F301" s="224"/>
      <c r="G301" s="225"/>
      <c r="H301" s="226"/>
    </row>
    <row r="302" spans="1:8" ht="12.75" customHeight="1" x14ac:dyDescent="0.15">
      <c r="A302" s="22" t="str">
        <f t="shared" si="5"/>
        <v/>
      </c>
      <c r="B302" s="221"/>
      <c r="C302" s="221"/>
      <c r="D302" s="222"/>
      <c r="E302" s="223"/>
      <c r="F302" s="224"/>
      <c r="G302" s="225"/>
      <c r="H302" s="226"/>
    </row>
    <row r="303" spans="1:8" ht="12.75" customHeight="1" x14ac:dyDescent="0.15">
      <c r="A303" s="22" t="str">
        <f t="shared" si="5"/>
        <v/>
      </c>
      <c r="B303" s="221"/>
      <c r="C303" s="221"/>
      <c r="D303" s="222"/>
      <c r="E303" s="223"/>
      <c r="F303" s="224"/>
      <c r="G303" s="225"/>
      <c r="H303" s="226"/>
    </row>
    <row r="304" spans="1:8" ht="12.75" customHeight="1" x14ac:dyDescent="0.15">
      <c r="A304" s="22" t="str">
        <f t="shared" si="5"/>
        <v/>
      </c>
      <c r="B304" s="221"/>
      <c r="C304" s="221"/>
      <c r="D304" s="222"/>
      <c r="E304" s="223"/>
      <c r="F304" s="224"/>
      <c r="G304" s="225"/>
      <c r="H304" s="226"/>
    </row>
    <row r="305" spans="1:8" ht="12.75" customHeight="1" x14ac:dyDescent="0.15">
      <c r="A305" s="22" t="str">
        <f t="shared" si="5"/>
        <v/>
      </c>
      <c r="B305" s="221"/>
      <c r="C305" s="221"/>
      <c r="D305" s="222"/>
      <c r="E305" s="223"/>
      <c r="F305" s="224"/>
      <c r="G305" s="225"/>
      <c r="H305" s="226"/>
    </row>
    <row r="306" spans="1:8" ht="12.75" customHeight="1" x14ac:dyDescent="0.15">
      <c r="A306" s="22" t="str">
        <f t="shared" si="5"/>
        <v/>
      </c>
      <c r="B306" s="221"/>
      <c r="C306" s="221"/>
      <c r="D306" s="222"/>
      <c r="E306" s="223"/>
      <c r="F306" s="224"/>
      <c r="G306" s="225"/>
      <c r="H306" s="226"/>
    </row>
    <row r="307" spans="1:8" ht="12.75" customHeight="1" x14ac:dyDescent="0.15">
      <c r="A307" s="22" t="str">
        <f t="shared" si="5"/>
        <v/>
      </c>
      <c r="B307" s="221"/>
      <c r="C307" s="221"/>
      <c r="D307" s="222"/>
      <c r="E307" s="223"/>
      <c r="F307" s="224"/>
      <c r="G307" s="225"/>
      <c r="H307" s="226"/>
    </row>
    <row r="308" spans="1:8" ht="12.75" customHeight="1" x14ac:dyDescent="0.15">
      <c r="A308" s="22" t="str">
        <f t="shared" si="5"/>
        <v/>
      </c>
      <c r="B308" s="221"/>
      <c r="C308" s="221"/>
      <c r="D308" s="222"/>
      <c r="E308" s="223"/>
      <c r="F308" s="224"/>
      <c r="G308" s="225"/>
      <c r="H308" s="226"/>
    </row>
    <row r="309" spans="1:8" ht="12.75" customHeight="1" x14ac:dyDescent="0.15">
      <c r="A309" s="22" t="str">
        <f t="shared" si="5"/>
        <v/>
      </c>
      <c r="B309" s="221"/>
      <c r="C309" s="221"/>
      <c r="D309" s="222"/>
      <c r="E309" s="223"/>
      <c r="F309" s="224"/>
      <c r="G309" s="225"/>
      <c r="H309" s="226"/>
    </row>
    <row r="310" spans="1:8" ht="12.75" customHeight="1" x14ac:dyDescent="0.15">
      <c r="A310" s="22" t="str">
        <f t="shared" si="5"/>
        <v/>
      </c>
      <c r="B310" s="221"/>
      <c r="C310" s="221"/>
      <c r="D310" s="222"/>
      <c r="E310" s="223"/>
      <c r="F310" s="224"/>
      <c r="G310" s="225"/>
      <c r="H310" s="226"/>
    </row>
    <row r="311" spans="1:8" ht="12.75" customHeight="1" x14ac:dyDescent="0.15">
      <c r="A311" s="22" t="str">
        <f t="shared" si="5"/>
        <v/>
      </c>
      <c r="B311" s="221"/>
      <c r="C311" s="221"/>
      <c r="D311" s="222"/>
      <c r="E311" s="223"/>
      <c r="F311" s="224"/>
      <c r="G311" s="225"/>
      <c r="H311" s="226"/>
    </row>
    <row r="312" spans="1:8" ht="12.75" customHeight="1" x14ac:dyDescent="0.15">
      <c r="A312" s="22" t="str">
        <f t="shared" si="5"/>
        <v/>
      </c>
      <c r="B312" s="221"/>
      <c r="C312" s="221"/>
      <c r="D312" s="222"/>
      <c r="E312" s="223"/>
      <c r="F312" s="224"/>
      <c r="G312" s="225"/>
      <c r="H312" s="226"/>
    </row>
    <row r="313" spans="1:8" ht="12.75" customHeight="1" x14ac:dyDescent="0.15">
      <c r="A313" s="22" t="str">
        <f t="shared" si="5"/>
        <v/>
      </c>
      <c r="B313" s="221"/>
      <c r="C313" s="221"/>
      <c r="D313" s="222"/>
      <c r="E313" s="223"/>
      <c r="F313" s="224"/>
      <c r="G313" s="225"/>
      <c r="H313" s="226"/>
    </row>
    <row r="314" spans="1:8" ht="12.75" customHeight="1" x14ac:dyDescent="0.15">
      <c r="A314" s="22" t="str">
        <f t="shared" si="5"/>
        <v/>
      </c>
      <c r="B314" s="221"/>
      <c r="C314" s="221"/>
      <c r="D314" s="222"/>
      <c r="E314" s="223"/>
      <c r="F314" s="224"/>
      <c r="G314" s="225"/>
      <c r="H314" s="226"/>
    </row>
    <row r="315" spans="1:8" ht="12.75" customHeight="1" x14ac:dyDescent="0.15">
      <c r="A315" s="22" t="str">
        <f t="shared" si="5"/>
        <v/>
      </c>
      <c r="B315" s="221"/>
      <c r="C315" s="221"/>
      <c r="D315" s="222"/>
      <c r="E315" s="223"/>
      <c r="F315" s="224"/>
      <c r="G315" s="225"/>
      <c r="H315" s="226"/>
    </row>
    <row r="316" spans="1:8" ht="12.75" customHeight="1" x14ac:dyDescent="0.15">
      <c r="A316" s="22" t="str">
        <f t="shared" si="5"/>
        <v/>
      </c>
      <c r="B316" s="221"/>
      <c r="C316" s="221"/>
      <c r="D316" s="222"/>
      <c r="E316" s="223"/>
      <c r="F316" s="224"/>
      <c r="G316" s="225"/>
      <c r="H316" s="226"/>
    </row>
    <row r="317" spans="1:8" ht="12.75" customHeight="1" x14ac:dyDescent="0.15">
      <c r="A317" s="22" t="str">
        <f t="shared" si="5"/>
        <v/>
      </c>
      <c r="B317" s="221"/>
      <c r="C317" s="221"/>
      <c r="D317" s="222"/>
      <c r="E317" s="223"/>
      <c r="F317" s="224"/>
      <c r="G317" s="225"/>
      <c r="H317" s="226"/>
    </row>
    <row r="318" spans="1:8" ht="12.75" customHeight="1" x14ac:dyDescent="0.15">
      <c r="A318" s="22" t="str">
        <f t="shared" si="5"/>
        <v/>
      </c>
      <c r="B318" s="221"/>
      <c r="C318" s="221"/>
      <c r="D318" s="222"/>
      <c r="E318" s="223"/>
      <c r="F318" s="224"/>
      <c r="G318" s="225"/>
      <c r="H318" s="226"/>
    </row>
    <row r="319" spans="1:8" ht="12.75" customHeight="1" x14ac:dyDescent="0.15">
      <c r="A319" s="22" t="str">
        <f t="shared" si="5"/>
        <v/>
      </c>
      <c r="B319" s="221"/>
      <c r="C319" s="221"/>
      <c r="D319" s="222"/>
      <c r="E319" s="223"/>
      <c r="F319" s="224"/>
      <c r="G319" s="225"/>
      <c r="H319" s="226"/>
    </row>
    <row r="320" spans="1:8" ht="12.75" customHeight="1" x14ac:dyDescent="0.15">
      <c r="A320" s="22" t="str">
        <f t="shared" si="5"/>
        <v/>
      </c>
      <c r="B320" s="221"/>
      <c r="C320" s="221"/>
      <c r="D320" s="228"/>
      <c r="E320" s="223"/>
      <c r="F320" s="224"/>
      <c r="G320" s="227"/>
      <c r="H320" s="226"/>
    </row>
    <row r="321" spans="1:8" ht="12.75" customHeight="1" x14ac:dyDescent="0.15">
      <c r="A321" s="22" t="str">
        <f t="shared" si="5"/>
        <v/>
      </c>
      <c r="B321" s="221"/>
      <c r="C321" s="221"/>
      <c r="D321" s="222"/>
      <c r="E321" s="223"/>
      <c r="F321" s="224"/>
      <c r="G321" s="225"/>
      <c r="H321" s="226"/>
    </row>
    <row r="322" spans="1:8" ht="12.75" customHeight="1" x14ac:dyDescent="0.15">
      <c r="A322" s="22" t="str">
        <f t="shared" si="5"/>
        <v/>
      </c>
      <c r="B322" s="221"/>
      <c r="C322" s="221"/>
      <c r="D322" s="222"/>
      <c r="E322" s="223"/>
      <c r="F322" s="224"/>
      <c r="G322" s="225"/>
      <c r="H322" s="226"/>
    </row>
    <row r="323" spans="1:8" ht="12.75" customHeight="1" x14ac:dyDescent="0.15">
      <c r="A323" s="22" t="str">
        <f t="shared" si="5"/>
        <v/>
      </c>
      <c r="B323" s="221"/>
      <c r="C323" s="221"/>
      <c r="D323" s="222"/>
      <c r="E323" s="223"/>
      <c r="F323" s="224"/>
      <c r="G323" s="225"/>
      <c r="H323" s="226"/>
    </row>
    <row r="324" spans="1:8" ht="12.75" customHeight="1" x14ac:dyDescent="0.15">
      <c r="A324" s="22" t="str">
        <f t="shared" si="5"/>
        <v/>
      </c>
      <c r="B324" s="221"/>
      <c r="C324" s="221"/>
      <c r="D324" s="222"/>
      <c r="E324" s="223"/>
      <c r="F324" s="224"/>
      <c r="G324" s="225"/>
      <c r="H324" s="226"/>
    </row>
    <row r="325" spans="1:8" ht="12.75" customHeight="1" x14ac:dyDescent="0.15">
      <c r="A325" s="22" t="str">
        <f t="shared" si="5"/>
        <v/>
      </c>
      <c r="B325" s="221"/>
      <c r="C325" s="221"/>
      <c r="D325" s="222"/>
      <c r="E325" s="223"/>
      <c r="F325" s="224"/>
      <c r="G325" s="225"/>
      <c r="H325" s="226"/>
    </row>
    <row r="326" spans="1:8" ht="12.75" customHeight="1" x14ac:dyDescent="0.15">
      <c r="A326" s="22" t="str">
        <f t="shared" si="5"/>
        <v/>
      </c>
      <c r="B326" s="221"/>
      <c r="C326" s="221"/>
      <c r="D326" s="222"/>
      <c r="E326" s="223"/>
      <c r="F326" s="224"/>
      <c r="G326" s="225"/>
      <c r="H326" s="226"/>
    </row>
    <row r="327" spans="1:8" ht="12.75" customHeight="1" x14ac:dyDescent="0.15">
      <c r="A327" s="22" t="str">
        <f t="shared" si="5"/>
        <v/>
      </c>
      <c r="B327" s="221"/>
      <c r="C327" s="221"/>
      <c r="D327" s="222"/>
      <c r="E327" s="223"/>
      <c r="F327" s="224"/>
      <c r="G327" s="225"/>
      <c r="H327" s="226"/>
    </row>
    <row r="328" spans="1:8" ht="12.75" customHeight="1" x14ac:dyDescent="0.15">
      <c r="A328" s="22" t="str">
        <f t="shared" si="5"/>
        <v/>
      </c>
      <c r="B328" s="221"/>
      <c r="C328" s="221"/>
      <c r="D328" s="222"/>
      <c r="E328" s="223"/>
      <c r="F328" s="224"/>
      <c r="G328" s="225"/>
      <c r="H328" s="226"/>
    </row>
    <row r="329" spans="1:8" ht="12.75" customHeight="1" x14ac:dyDescent="0.15">
      <c r="A329" s="22" t="str">
        <f t="shared" si="5"/>
        <v/>
      </c>
      <c r="B329" s="221"/>
      <c r="C329" s="221"/>
      <c r="D329" s="222"/>
      <c r="E329" s="223"/>
      <c r="F329" s="224"/>
      <c r="G329" s="225"/>
      <c r="H329" s="226"/>
    </row>
    <row r="330" spans="1:8" ht="12.75" customHeight="1" x14ac:dyDescent="0.15">
      <c r="A330" s="22" t="str">
        <f t="shared" si="5"/>
        <v/>
      </c>
      <c r="B330" s="221"/>
      <c r="C330" s="221"/>
      <c r="D330" s="222"/>
      <c r="E330" s="223"/>
      <c r="F330" s="224"/>
      <c r="G330" s="225"/>
      <c r="H330" s="226"/>
    </row>
    <row r="331" spans="1:8" ht="12.75" customHeight="1" x14ac:dyDescent="0.15">
      <c r="A331" s="22" t="str">
        <f t="shared" si="5"/>
        <v/>
      </c>
      <c r="B331" s="221"/>
      <c r="C331" s="221"/>
      <c r="D331" s="222"/>
      <c r="E331" s="223"/>
      <c r="F331" s="224"/>
      <c r="G331" s="225"/>
      <c r="H331" s="226"/>
    </row>
    <row r="332" spans="1:8" ht="12.75" customHeight="1" x14ac:dyDescent="0.15">
      <c r="A332" s="22" t="str">
        <f t="shared" si="5"/>
        <v/>
      </c>
      <c r="B332" s="221"/>
      <c r="C332" s="221"/>
      <c r="D332" s="222"/>
      <c r="E332" s="223"/>
      <c r="F332" s="224"/>
      <c r="G332" s="225"/>
      <c r="H332" s="226"/>
    </row>
    <row r="333" spans="1:8" ht="12.75" customHeight="1" x14ac:dyDescent="0.15">
      <c r="A333" s="22" t="str">
        <f t="shared" si="5"/>
        <v/>
      </c>
      <c r="B333" s="221"/>
      <c r="C333" s="221"/>
      <c r="D333" s="222"/>
      <c r="E333" s="223"/>
      <c r="F333" s="224"/>
      <c r="G333" s="225"/>
      <c r="H333" s="226"/>
    </row>
    <row r="334" spans="1:8" ht="12.75" customHeight="1" x14ac:dyDescent="0.15">
      <c r="A334" s="22" t="str">
        <f t="shared" si="5"/>
        <v/>
      </c>
      <c r="B334" s="221"/>
      <c r="C334" s="221"/>
      <c r="D334" s="222"/>
      <c r="E334" s="223"/>
      <c r="F334" s="224"/>
      <c r="G334" s="225"/>
      <c r="H334" s="226"/>
    </row>
    <row r="335" spans="1:8" ht="12.75" customHeight="1" x14ac:dyDescent="0.15">
      <c r="A335" s="22" t="str">
        <f t="shared" si="5"/>
        <v/>
      </c>
      <c r="B335" s="221"/>
      <c r="C335" s="221"/>
      <c r="D335" s="222"/>
      <c r="E335" s="223"/>
      <c r="F335" s="224"/>
      <c r="G335" s="225"/>
      <c r="H335" s="226"/>
    </row>
    <row r="336" spans="1:8" ht="12.75" customHeight="1" x14ac:dyDescent="0.15">
      <c r="A336" s="22" t="str">
        <f t="shared" si="5"/>
        <v/>
      </c>
      <c r="B336" s="221"/>
      <c r="C336" s="221"/>
      <c r="D336" s="222"/>
      <c r="E336" s="223"/>
      <c r="F336" s="224"/>
      <c r="G336" s="225"/>
      <c r="H336" s="226"/>
    </row>
    <row r="337" spans="1:8" ht="12.75" customHeight="1" x14ac:dyDescent="0.15">
      <c r="A337" s="22" t="str">
        <f t="shared" si="5"/>
        <v/>
      </c>
      <c r="B337" s="221"/>
      <c r="C337" s="221"/>
      <c r="D337" s="222"/>
      <c r="E337" s="223"/>
      <c r="F337" s="224"/>
      <c r="G337" s="225"/>
      <c r="H337" s="226"/>
    </row>
    <row r="338" spans="1:8" ht="12.75" customHeight="1" x14ac:dyDescent="0.15">
      <c r="A338" s="22" t="str">
        <f t="shared" si="5"/>
        <v/>
      </c>
      <c r="B338" s="221"/>
      <c r="C338" s="221"/>
      <c r="D338" s="222"/>
      <c r="E338" s="223"/>
      <c r="F338" s="224"/>
      <c r="G338" s="225"/>
      <c r="H338" s="226"/>
    </row>
    <row r="339" spans="1:8" ht="12.75" customHeight="1" x14ac:dyDescent="0.15">
      <c r="A339" s="22" t="str">
        <f t="shared" si="5"/>
        <v/>
      </c>
      <c r="B339" s="221"/>
      <c r="C339" s="221"/>
      <c r="D339" s="222"/>
      <c r="E339" s="223"/>
      <c r="F339" s="224"/>
      <c r="G339" s="225"/>
      <c r="H339" s="226"/>
    </row>
    <row r="340" spans="1:8" ht="12.75" customHeight="1" x14ac:dyDescent="0.15">
      <c r="A340" s="22" t="str">
        <f t="shared" si="5"/>
        <v/>
      </c>
      <c r="B340" s="221"/>
      <c r="C340" s="221"/>
      <c r="D340" s="222"/>
      <c r="E340" s="223"/>
      <c r="F340" s="224"/>
      <c r="G340" s="225"/>
      <c r="H340" s="226"/>
    </row>
    <row r="341" spans="1:8" ht="12.75" customHeight="1" x14ac:dyDescent="0.15">
      <c r="A341" s="22" t="str">
        <f t="shared" si="5"/>
        <v/>
      </c>
      <c r="B341" s="221"/>
      <c r="C341" s="221"/>
      <c r="D341" s="222"/>
      <c r="E341" s="223"/>
      <c r="F341" s="224"/>
      <c r="G341" s="225"/>
      <c r="H341" s="226"/>
    </row>
    <row r="342" spans="1:8" ht="12.75" customHeight="1" x14ac:dyDescent="0.15">
      <c r="A342" s="22" t="str">
        <f t="shared" si="5"/>
        <v/>
      </c>
      <c r="B342" s="221"/>
      <c r="C342" s="221"/>
      <c r="D342" s="222"/>
      <c r="E342" s="223"/>
      <c r="F342" s="224"/>
      <c r="G342" s="225"/>
      <c r="H342" s="226"/>
    </row>
    <row r="343" spans="1:8" ht="12.75" customHeight="1" x14ac:dyDescent="0.15">
      <c r="A343" s="22" t="str">
        <f t="shared" ref="A343:A408" si="6">CONCATENATE(B343,C343,D343)</f>
        <v/>
      </c>
      <c r="B343" s="221"/>
      <c r="C343" s="221"/>
      <c r="D343" s="222"/>
      <c r="E343" s="223"/>
      <c r="F343" s="224"/>
      <c r="G343" s="225"/>
      <c r="H343" s="226"/>
    </row>
    <row r="344" spans="1:8" ht="12.75" customHeight="1" x14ac:dyDescent="0.15">
      <c r="A344" s="22" t="str">
        <f t="shared" si="6"/>
        <v/>
      </c>
      <c r="B344" s="221"/>
      <c r="C344" s="221"/>
      <c r="D344" s="222"/>
      <c r="E344" s="223"/>
      <c r="F344" s="224"/>
      <c r="G344" s="225"/>
      <c r="H344" s="226"/>
    </row>
    <row r="345" spans="1:8" ht="12.75" customHeight="1" x14ac:dyDescent="0.15">
      <c r="A345" s="22" t="str">
        <f t="shared" si="6"/>
        <v/>
      </c>
      <c r="B345" s="221"/>
      <c r="C345" s="221"/>
      <c r="D345" s="222"/>
      <c r="E345" s="223"/>
      <c r="F345" s="224"/>
      <c r="G345" s="225"/>
      <c r="H345" s="226"/>
    </row>
    <row r="346" spans="1:8" ht="12.75" customHeight="1" x14ac:dyDescent="0.15">
      <c r="A346" s="22" t="str">
        <f t="shared" si="6"/>
        <v/>
      </c>
      <c r="B346" s="221"/>
      <c r="C346" s="221"/>
      <c r="D346" s="222"/>
      <c r="E346" s="223"/>
      <c r="F346" s="224"/>
      <c r="G346" s="225"/>
      <c r="H346" s="226"/>
    </row>
    <row r="347" spans="1:8" ht="12.75" customHeight="1" x14ac:dyDescent="0.15">
      <c r="A347" s="22" t="str">
        <f t="shared" si="6"/>
        <v/>
      </c>
      <c r="B347" s="221"/>
      <c r="C347" s="221"/>
      <c r="D347" s="222"/>
      <c r="E347" s="223"/>
      <c r="F347" s="224"/>
      <c r="G347" s="225"/>
      <c r="H347" s="226"/>
    </row>
    <row r="348" spans="1:8" ht="12.75" customHeight="1" x14ac:dyDescent="0.15">
      <c r="A348" s="22" t="str">
        <f t="shared" si="6"/>
        <v/>
      </c>
      <c r="B348" s="221"/>
      <c r="C348" s="221"/>
      <c r="D348" s="222"/>
      <c r="E348" s="223"/>
      <c r="F348" s="224"/>
      <c r="G348" s="225"/>
      <c r="H348" s="226"/>
    </row>
    <row r="349" spans="1:8" ht="12.75" customHeight="1" x14ac:dyDescent="0.15">
      <c r="A349" s="22" t="str">
        <f t="shared" si="6"/>
        <v/>
      </c>
      <c r="B349" s="221"/>
      <c r="C349" s="221"/>
      <c r="D349" s="222"/>
      <c r="E349" s="223"/>
      <c r="F349" s="224"/>
      <c r="G349" s="225"/>
      <c r="H349" s="226"/>
    </row>
    <row r="350" spans="1:8" ht="12.75" customHeight="1" x14ac:dyDescent="0.15">
      <c r="A350" s="22" t="str">
        <f t="shared" si="6"/>
        <v/>
      </c>
      <c r="B350" s="221"/>
      <c r="C350" s="221"/>
      <c r="D350" s="222"/>
      <c r="E350" s="223"/>
      <c r="F350" s="224"/>
      <c r="G350" s="225"/>
      <c r="H350" s="226"/>
    </row>
    <row r="351" spans="1:8" ht="12.75" customHeight="1" x14ac:dyDescent="0.15">
      <c r="A351" s="22" t="str">
        <f t="shared" si="6"/>
        <v/>
      </c>
      <c r="B351" s="221"/>
      <c r="C351" s="221"/>
      <c r="D351" s="222"/>
      <c r="E351" s="223"/>
      <c r="F351" s="224"/>
      <c r="G351" s="225"/>
      <c r="H351" s="226"/>
    </row>
    <row r="352" spans="1:8" ht="12.75" customHeight="1" x14ac:dyDescent="0.15">
      <c r="A352" s="22" t="str">
        <f t="shared" si="6"/>
        <v/>
      </c>
      <c r="B352" s="221"/>
      <c r="C352" s="221"/>
      <c r="D352" s="222"/>
      <c r="E352" s="223"/>
      <c r="F352" s="224"/>
      <c r="G352" s="225"/>
      <c r="H352" s="226"/>
    </row>
    <row r="353" spans="1:8" ht="12.75" customHeight="1" x14ac:dyDescent="0.15">
      <c r="A353" s="22" t="str">
        <f t="shared" si="6"/>
        <v/>
      </c>
      <c r="B353" s="221"/>
      <c r="C353" s="221"/>
      <c r="D353" s="222"/>
      <c r="E353" s="223"/>
      <c r="F353" s="224"/>
      <c r="G353" s="225"/>
      <c r="H353" s="226"/>
    </row>
    <row r="354" spans="1:8" ht="12.75" customHeight="1" x14ac:dyDescent="0.15">
      <c r="A354" s="22" t="str">
        <f t="shared" si="6"/>
        <v/>
      </c>
      <c r="B354" s="221"/>
      <c r="C354" s="221"/>
      <c r="D354" s="222"/>
      <c r="E354" s="223"/>
      <c r="F354" s="224"/>
      <c r="G354" s="225"/>
      <c r="H354" s="226"/>
    </row>
    <row r="355" spans="1:8" ht="12.75" customHeight="1" x14ac:dyDescent="0.15">
      <c r="A355" s="22" t="str">
        <f t="shared" si="6"/>
        <v/>
      </c>
      <c r="B355" s="221"/>
      <c r="C355" s="221"/>
      <c r="D355" s="222"/>
      <c r="E355" s="223"/>
      <c r="F355" s="224"/>
      <c r="G355" s="225"/>
      <c r="H355" s="226"/>
    </row>
    <row r="356" spans="1:8" ht="12.75" customHeight="1" x14ac:dyDescent="0.15">
      <c r="A356" s="22" t="str">
        <f t="shared" si="6"/>
        <v/>
      </c>
      <c r="B356" s="221"/>
      <c r="C356" s="221"/>
      <c r="D356" s="222"/>
      <c r="E356" s="223"/>
      <c r="F356" s="224"/>
      <c r="G356" s="225"/>
      <c r="H356" s="226"/>
    </row>
    <row r="357" spans="1:8" ht="12.75" customHeight="1" x14ac:dyDescent="0.15">
      <c r="A357" s="22" t="str">
        <f t="shared" si="6"/>
        <v/>
      </c>
      <c r="B357" s="221"/>
      <c r="C357" s="221"/>
      <c r="D357" s="222"/>
      <c r="E357" s="223"/>
      <c r="F357" s="224"/>
      <c r="G357" s="225"/>
      <c r="H357" s="226"/>
    </row>
    <row r="358" spans="1:8" ht="12.75" customHeight="1" x14ac:dyDescent="0.15">
      <c r="A358" s="22" t="str">
        <f t="shared" si="6"/>
        <v/>
      </c>
      <c r="B358" s="221"/>
      <c r="C358" s="221"/>
      <c r="D358" s="222"/>
      <c r="E358" s="223"/>
      <c r="F358" s="224"/>
      <c r="G358" s="225"/>
      <c r="H358" s="226"/>
    </row>
    <row r="359" spans="1:8" s="17" customFormat="1" ht="12.75" customHeight="1" x14ac:dyDescent="0.15">
      <c r="A359" s="22" t="str">
        <f t="shared" si="6"/>
        <v/>
      </c>
      <c r="B359" s="221"/>
      <c r="C359" s="221"/>
      <c r="D359" s="222"/>
      <c r="E359" s="223"/>
      <c r="F359" s="224"/>
      <c r="G359" s="225"/>
      <c r="H359" s="226"/>
    </row>
    <row r="360" spans="1:8" ht="12.75" customHeight="1" x14ac:dyDescent="0.15">
      <c r="A360" s="22" t="str">
        <f t="shared" si="6"/>
        <v/>
      </c>
      <c r="B360" s="221"/>
      <c r="C360" s="221"/>
      <c r="D360" s="222"/>
      <c r="E360" s="223"/>
      <c r="F360" s="224"/>
      <c r="G360" s="225"/>
      <c r="H360" s="226"/>
    </row>
    <row r="361" spans="1:8" ht="12.75" customHeight="1" x14ac:dyDescent="0.15">
      <c r="A361" s="22" t="str">
        <f t="shared" si="6"/>
        <v/>
      </c>
      <c r="B361" s="221"/>
      <c r="C361" s="221"/>
      <c r="D361" s="222"/>
      <c r="E361" s="223"/>
      <c r="F361" s="224"/>
      <c r="G361" s="225"/>
      <c r="H361" s="226"/>
    </row>
    <row r="362" spans="1:8" ht="12.75" customHeight="1" x14ac:dyDescent="0.15">
      <c r="A362" s="22" t="str">
        <f t="shared" si="6"/>
        <v/>
      </c>
      <c r="B362" s="221"/>
      <c r="C362" s="221"/>
      <c r="D362" s="222"/>
      <c r="E362" s="223"/>
      <c r="F362" s="224"/>
      <c r="G362" s="225"/>
      <c r="H362" s="226"/>
    </row>
    <row r="363" spans="1:8" ht="12.75" customHeight="1" x14ac:dyDescent="0.15">
      <c r="A363" s="22" t="str">
        <f t="shared" si="6"/>
        <v/>
      </c>
      <c r="B363" s="221"/>
      <c r="C363" s="221"/>
      <c r="D363" s="222"/>
      <c r="E363" s="223"/>
      <c r="F363" s="224"/>
      <c r="G363" s="225"/>
      <c r="H363" s="226"/>
    </row>
    <row r="364" spans="1:8" ht="12.75" customHeight="1" x14ac:dyDescent="0.15">
      <c r="A364" s="22" t="str">
        <f t="shared" si="6"/>
        <v/>
      </c>
      <c r="B364" s="221"/>
      <c r="C364" s="221"/>
      <c r="D364" s="222"/>
      <c r="E364" s="223"/>
      <c r="F364" s="224"/>
      <c r="G364" s="225"/>
      <c r="H364" s="226"/>
    </row>
    <row r="365" spans="1:8" ht="12.75" customHeight="1" x14ac:dyDescent="0.15">
      <c r="A365" s="22" t="str">
        <f t="shared" si="6"/>
        <v/>
      </c>
      <c r="B365" s="221"/>
      <c r="C365" s="221"/>
      <c r="D365" s="222"/>
      <c r="E365" s="223"/>
      <c r="F365" s="224"/>
      <c r="G365" s="225"/>
      <c r="H365" s="226"/>
    </row>
    <row r="366" spans="1:8" ht="12.75" customHeight="1" x14ac:dyDescent="0.15">
      <c r="A366" s="22" t="str">
        <f t="shared" si="6"/>
        <v/>
      </c>
      <c r="B366" s="221"/>
      <c r="C366" s="221"/>
      <c r="D366" s="222"/>
      <c r="E366" s="223"/>
      <c r="F366" s="224"/>
      <c r="G366" s="225"/>
      <c r="H366" s="226"/>
    </row>
    <row r="367" spans="1:8" ht="12.75" customHeight="1" x14ac:dyDescent="0.15">
      <c r="A367" s="22" t="str">
        <f t="shared" si="6"/>
        <v/>
      </c>
      <c r="B367" s="221"/>
      <c r="C367" s="221"/>
      <c r="D367" s="222"/>
      <c r="E367" s="223"/>
      <c r="F367" s="224"/>
      <c r="G367" s="225"/>
      <c r="H367" s="226"/>
    </row>
    <row r="368" spans="1:8" ht="12.75" customHeight="1" x14ac:dyDescent="0.15">
      <c r="A368" s="22" t="str">
        <f t="shared" si="6"/>
        <v/>
      </c>
      <c r="B368" s="221"/>
      <c r="C368" s="221"/>
      <c r="D368" s="222"/>
      <c r="E368" s="223"/>
      <c r="F368" s="224"/>
      <c r="G368" s="225"/>
      <c r="H368" s="226"/>
    </row>
    <row r="369" spans="1:8" ht="12.75" customHeight="1" x14ac:dyDescent="0.15">
      <c r="A369" s="22" t="str">
        <f t="shared" si="6"/>
        <v/>
      </c>
      <c r="B369" s="221"/>
      <c r="C369" s="221"/>
      <c r="D369" s="222"/>
      <c r="E369" s="223"/>
      <c r="F369" s="224"/>
      <c r="G369" s="225"/>
      <c r="H369" s="226"/>
    </row>
    <row r="370" spans="1:8" ht="12.75" customHeight="1" x14ac:dyDescent="0.15">
      <c r="A370" s="22" t="str">
        <f t="shared" si="6"/>
        <v/>
      </c>
      <c r="B370" s="221"/>
      <c r="C370" s="221"/>
      <c r="D370" s="222"/>
      <c r="E370" s="223"/>
      <c r="F370" s="224"/>
      <c r="G370" s="225"/>
      <c r="H370" s="226"/>
    </row>
    <row r="371" spans="1:8" ht="12.75" customHeight="1" x14ac:dyDescent="0.15">
      <c r="A371" s="22" t="str">
        <f t="shared" si="6"/>
        <v/>
      </c>
      <c r="B371" s="221"/>
      <c r="C371" s="221"/>
      <c r="D371" s="222"/>
      <c r="E371" s="223"/>
      <c r="F371" s="224"/>
      <c r="G371" s="225"/>
      <c r="H371" s="226"/>
    </row>
    <row r="372" spans="1:8" ht="12.75" customHeight="1" x14ac:dyDescent="0.15">
      <c r="A372" s="22" t="str">
        <f t="shared" si="6"/>
        <v/>
      </c>
      <c r="B372" s="221"/>
      <c r="C372" s="221"/>
      <c r="D372" s="222"/>
      <c r="E372" s="223"/>
      <c r="F372" s="224"/>
      <c r="G372" s="225"/>
      <c r="H372" s="226"/>
    </row>
    <row r="373" spans="1:8" ht="12.75" customHeight="1" x14ac:dyDescent="0.15">
      <c r="A373" s="22" t="str">
        <f t="shared" si="6"/>
        <v/>
      </c>
      <c r="B373" s="221"/>
      <c r="C373" s="221"/>
      <c r="D373" s="222"/>
      <c r="E373" s="223"/>
      <c r="F373" s="224"/>
      <c r="G373" s="225"/>
      <c r="H373" s="226"/>
    </row>
    <row r="374" spans="1:8" ht="12.75" customHeight="1" x14ac:dyDescent="0.15">
      <c r="A374" s="22" t="str">
        <f t="shared" si="6"/>
        <v/>
      </c>
      <c r="B374" s="221"/>
      <c r="C374" s="221"/>
      <c r="D374" s="222"/>
      <c r="E374" s="223"/>
      <c r="F374" s="224"/>
      <c r="G374" s="225"/>
      <c r="H374" s="226"/>
    </row>
    <row r="375" spans="1:8" ht="12.75" customHeight="1" x14ac:dyDescent="0.15">
      <c r="A375" s="22" t="str">
        <f t="shared" si="6"/>
        <v/>
      </c>
      <c r="B375" s="221"/>
      <c r="C375" s="221"/>
      <c r="D375" s="222"/>
      <c r="E375" s="223"/>
      <c r="F375" s="224"/>
      <c r="G375" s="225"/>
      <c r="H375" s="226"/>
    </row>
    <row r="376" spans="1:8" ht="12.75" customHeight="1" x14ac:dyDescent="0.15">
      <c r="A376" s="22" t="str">
        <f t="shared" si="6"/>
        <v/>
      </c>
      <c r="B376" s="221"/>
      <c r="C376" s="221"/>
      <c r="D376" s="222"/>
      <c r="E376" s="223"/>
      <c r="F376" s="224"/>
      <c r="G376" s="225"/>
      <c r="H376" s="226"/>
    </row>
    <row r="377" spans="1:8" ht="12.75" customHeight="1" x14ac:dyDescent="0.15">
      <c r="A377" s="22" t="str">
        <f t="shared" si="6"/>
        <v/>
      </c>
      <c r="B377" s="221"/>
      <c r="C377" s="221"/>
      <c r="D377" s="222"/>
      <c r="E377" s="223"/>
      <c r="F377" s="224"/>
      <c r="G377" s="225"/>
      <c r="H377" s="226"/>
    </row>
    <row r="378" spans="1:8" ht="12.75" customHeight="1" x14ac:dyDescent="0.15">
      <c r="A378" s="22" t="str">
        <f t="shared" si="6"/>
        <v/>
      </c>
      <c r="B378" s="221"/>
      <c r="C378" s="221"/>
      <c r="D378" s="222"/>
      <c r="E378" s="223"/>
      <c r="F378" s="224"/>
      <c r="G378" s="225"/>
      <c r="H378" s="226"/>
    </row>
    <row r="379" spans="1:8" ht="12.75" customHeight="1" x14ac:dyDescent="0.15">
      <c r="A379" s="22" t="str">
        <f t="shared" si="6"/>
        <v/>
      </c>
      <c r="B379" s="221"/>
      <c r="C379" s="221"/>
      <c r="D379" s="222"/>
      <c r="E379" s="223"/>
      <c r="F379" s="224"/>
      <c r="G379" s="225"/>
      <c r="H379" s="226"/>
    </row>
    <row r="380" spans="1:8" ht="12.75" customHeight="1" x14ac:dyDescent="0.15">
      <c r="A380" s="22" t="str">
        <f t="shared" si="6"/>
        <v/>
      </c>
      <c r="B380" s="221"/>
      <c r="C380" s="221"/>
      <c r="D380" s="222"/>
      <c r="E380" s="223"/>
      <c r="F380" s="224"/>
      <c r="G380" s="225"/>
      <c r="H380" s="226"/>
    </row>
    <row r="381" spans="1:8" ht="12.75" customHeight="1" x14ac:dyDescent="0.15">
      <c r="A381" s="22" t="str">
        <f t="shared" si="6"/>
        <v/>
      </c>
      <c r="B381" s="221"/>
      <c r="C381" s="221"/>
      <c r="D381" s="222"/>
      <c r="E381" s="223"/>
      <c r="F381" s="224"/>
      <c r="G381" s="225"/>
      <c r="H381" s="226"/>
    </row>
    <row r="382" spans="1:8" ht="12.75" customHeight="1" x14ac:dyDescent="0.15">
      <c r="A382" s="22" t="str">
        <f t="shared" si="6"/>
        <v/>
      </c>
      <c r="B382" s="221"/>
      <c r="C382" s="221"/>
      <c r="D382" s="222"/>
      <c r="E382" s="223"/>
      <c r="F382" s="224"/>
      <c r="G382" s="225"/>
      <c r="H382" s="226"/>
    </row>
    <row r="383" spans="1:8" ht="12.75" customHeight="1" x14ac:dyDescent="0.15">
      <c r="A383" s="22" t="str">
        <f t="shared" si="6"/>
        <v/>
      </c>
      <c r="B383" s="221"/>
      <c r="C383" s="221"/>
      <c r="D383" s="222"/>
      <c r="E383" s="223"/>
      <c r="F383" s="224"/>
      <c r="G383" s="225"/>
      <c r="H383" s="226"/>
    </row>
    <row r="384" spans="1:8" ht="12.75" customHeight="1" x14ac:dyDescent="0.15">
      <c r="A384" s="22" t="str">
        <f t="shared" si="6"/>
        <v/>
      </c>
      <c r="B384" s="221"/>
      <c r="C384" s="221"/>
      <c r="D384" s="222"/>
      <c r="E384" s="223"/>
      <c r="F384" s="224"/>
      <c r="G384" s="225"/>
      <c r="H384" s="226"/>
    </row>
    <row r="385" spans="1:8" ht="12.75" customHeight="1" x14ac:dyDescent="0.15">
      <c r="A385" s="22" t="str">
        <f t="shared" si="6"/>
        <v/>
      </c>
      <c r="B385" s="221"/>
      <c r="C385" s="221"/>
      <c r="D385" s="222"/>
      <c r="E385" s="223"/>
      <c r="F385" s="224"/>
      <c r="G385" s="225"/>
      <c r="H385" s="226"/>
    </row>
    <row r="386" spans="1:8" ht="12.75" customHeight="1" x14ac:dyDescent="0.15">
      <c r="A386" s="22" t="str">
        <f t="shared" si="6"/>
        <v/>
      </c>
      <c r="B386" s="221"/>
      <c r="C386" s="221"/>
      <c r="D386" s="222"/>
      <c r="E386" s="223"/>
      <c r="F386" s="224"/>
      <c r="G386" s="225"/>
      <c r="H386" s="226"/>
    </row>
    <row r="387" spans="1:8" ht="12.75" customHeight="1" x14ac:dyDescent="0.15">
      <c r="A387" s="22" t="str">
        <f t="shared" si="6"/>
        <v/>
      </c>
      <c r="B387" s="221"/>
      <c r="C387" s="221"/>
      <c r="D387" s="222"/>
      <c r="E387" s="223"/>
      <c r="F387" s="224"/>
      <c r="G387" s="229"/>
      <c r="H387" s="226"/>
    </row>
    <row r="388" spans="1:8" ht="12.75" customHeight="1" x14ac:dyDescent="0.15">
      <c r="A388" s="22" t="str">
        <f t="shared" si="6"/>
        <v/>
      </c>
      <c r="B388" s="221"/>
      <c r="C388" s="221"/>
      <c r="D388" s="222"/>
      <c r="E388" s="223"/>
      <c r="F388" s="224"/>
      <c r="G388" s="225"/>
      <c r="H388" s="226"/>
    </row>
    <row r="389" spans="1:8" ht="12.75" customHeight="1" x14ac:dyDescent="0.15">
      <c r="A389" s="22" t="str">
        <f t="shared" si="6"/>
        <v/>
      </c>
      <c r="B389" s="221"/>
      <c r="C389" s="221"/>
      <c r="D389" s="222"/>
      <c r="E389" s="223"/>
      <c r="F389" s="224"/>
      <c r="G389" s="225"/>
      <c r="H389" s="226"/>
    </row>
    <row r="390" spans="1:8" ht="12.75" customHeight="1" x14ac:dyDescent="0.15">
      <c r="A390" s="22" t="str">
        <f t="shared" si="6"/>
        <v/>
      </c>
      <c r="B390" s="221"/>
      <c r="C390" s="221"/>
      <c r="D390" s="222"/>
      <c r="E390" s="223"/>
      <c r="F390" s="224"/>
      <c r="G390" s="225"/>
      <c r="H390" s="226"/>
    </row>
    <row r="391" spans="1:8" ht="12.75" customHeight="1" x14ac:dyDescent="0.15">
      <c r="A391" s="22" t="str">
        <f t="shared" si="6"/>
        <v/>
      </c>
      <c r="B391" s="221"/>
      <c r="C391" s="221"/>
      <c r="D391" s="222"/>
      <c r="E391" s="223"/>
      <c r="F391" s="224"/>
      <c r="G391" s="225"/>
      <c r="H391" s="226"/>
    </row>
    <row r="392" spans="1:8" ht="12.75" customHeight="1" x14ac:dyDescent="0.15">
      <c r="A392" s="22" t="str">
        <f t="shared" si="6"/>
        <v/>
      </c>
      <c r="B392" s="221"/>
      <c r="C392" s="221"/>
      <c r="D392" s="222"/>
      <c r="E392" s="223"/>
      <c r="F392" s="224"/>
      <c r="G392" s="225"/>
      <c r="H392" s="226"/>
    </row>
    <row r="393" spans="1:8" ht="12.75" customHeight="1" x14ac:dyDescent="0.15">
      <c r="A393" s="22" t="str">
        <f t="shared" si="6"/>
        <v/>
      </c>
      <c r="B393" s="221"/>
      <c r="C393" s="221"/>
      <c r="D393" s="222"/>
      <c r="E393" s="223"/>
      <c r="F393" s="224"/>
      <c r="G393" s="225"/>
      <c r="H393" s="226"/>
    </row>
    <row r="394" spans="1:8" ht="12.75" customHeight="1" x14ac:dyDescent="0.15">
      <c r="A394" s="22" t="str">
        <f t="shared" si="6"/>
        <v/>
      </c>
      <c r="B394" s="221"/>
      <c r="C394" s="221"/>
      <c r="D394" s="222"/>
      <c r="E394" s="223"/>
      <c r="F394" s="224"/>
      <c r="G394" s="225"/>
      <c r="H394" s="226"/>
    </row>
    <row r="395" spans="1:8" ht="12.75" customHeight="1" x14ac:dyDescent="0.15">
      <c r="A395" s="22" t="str">
        <f t="shared" si="6"/>
        <v/>
      </c>
      <c r="B395" s="221"/>
      <c r="C395" s="221"/>
      <c r="D395" s="222"/>
      <c r="E395" s="223"/>
      <c r="F395" s="224"/>
      <c r="G395" s="225"/>
      <c r="H395" s="226"/>
    </row>
    <row r="396" spans="1:8" ht="12.75" customHeight="1" x14ac:dyDescent="0.15">
      <c r="A396" s="22" t="str">
        <f t="shared" si="6"/>
        <v/>
      </c>
      <c r="B396" s="221"/>
      <c r="C396" s="221"/>
      <c r="D396" s="222"/>
      <c r="E396" s="223"/>
      <c r="F396" s="224"/>
      <c r="G396" s="225"/>
      <c r="H396" s="226"/>
    </row>
    <row r="397" spans="1:8" ht="12.75" customHeight="1" x14ac:dyDescent="0.15">
      <c r="A397" s="22" t="str">
        <f t="shared" si="6"/>
        <v/>
      </c>
      <c r="B397" s="221"/>
      <c r="C397" s="221"/>
      <c r="D397" s="222"/>
      <c r="E397" s="223"/>
      <c r="F397" s="224"/>
      <c r="G397" s="225"/>
      <c r="H397" s="226"/>
    </row>
    <row r="398" spans="1:8" s="17" customFormat="1" ht="12.75" customHeight="1" x14ac:dyDescent="0.15">
      <c r="A398" s="22" t="str">
        <f t="shared" si="6"/>
        <v/>
      </c>
      <c r="B398" s="221"/>
      <c r="C398" s="221"/>
      <c r="D398" s="222"/>
      <c r="E398" s="223"/>
      <c r="F398" s="224"/>
      <c r="G398" s="225"/>
      <c r="H398" s="226"/>
    </row>
    <row r="399" spans="1:8" s="17" customFormat="1" ht="12.75" customHeight="1" x14ac:dyDescent="0.15">
      <c r="A399" s="22" t="str">
        <f t="shared" si="6"/>
        <v/>
      </c>
      <c r="B399" s="221"/>
      <c r="C399" s="221"/>
      <c r="D399" s="222"/>
      <c r="E399" s="223"/>
      <c r="F399" s="224"/>
      <c r="G399" s="225"/>
      <c r="H399" s="226"/>
    </row>
    <row r="400" spans="1:8" s="17" customFormat="1" ht="12.75" customHeight="1" x14ac:dyDescent="0.15">
      <c r="A400" s="22" t="str">
        <f t="shared" si="6"/>
        <v/>
      </c>
      <c r="B400" s="221"/>
      <c r="C400" s="221"/>
      <c r="D400" s="222"/>
      <c r="E400" s="223"/>
      <c r="F400" s="224"/>
      <c r="G400" s="225"/>
      <c r="H400" s="226"/>
    </row>
    <row r="401" spans="1:8" s="17" customFormat="1" ht="12.75" customHeight="1" x14ac:dyDescent="0.15">
      <c r="A401" s="22" t="str">
        <f t="shared" si="6"/>
        <v/>
      </c>
      <c r="B401" s="221"/>
      <c r="C401" s="221"/>
      <c r="D401" s="222"/>
      <c r="E401" s="223"/>
      <c r="F401" s="224"/>
      <c r="G401" s="225"/>
      <c r="H401" s="226"/>
    </row>
    <row r="402" spans="1:8" s="17" customFormat="1" ht="12.75" customHeight="1" x14ac:dyDescent="0.15">
      <c r="A402" s="22" t="str">
        <f t="shared" si="6"/>
        <v/>
      </c>
      <c r="B402" s="221"/>
      <c r="C402" s="221"/>
      <c r="D402" s="222"/>
      <c r="E402" s="223"/>
      <c r="F402" s="224"/>
      <c r="G402" s="225"/>
      <c r="H402" s="226"/>
    </row>
    <row r="403" spans="1:8" s="17" customFormat="1" ht="12.75" customHeight="1" x14ac:dyDescent="0.15">
      <c r="A403" s="22" t="str">
        <f t="shared" si="6"/>
        <v/>
      </c>
      <c r="B403" s="221"/>
      <c r="C403" s="221"/>
      <c r="D403" s="222"/>
      <c r="E403" s="223"/>
      <c r="F403" s="224"/>
      <c r="G403" s="225"/>
      <c r="H403" s="226"/>
    </row>
    <row r="404" spans="1:8" s="17" customFormat="1" ht="12.75" customHeight="1" x14ac:dyDescent="0.15">
      <c r="A404" s="22" t="str">
        <f t="shared" si="6"/>
        <v/>
      </c>
      <c r="B404" s="221"/>
      <c r="C404" s="221"/>
      <c r="D404" s="222"/>
      <c r="E404" s="223"/>
      <c r="F404" s="224"/>
      <c r="G404" s="225"/>
      <c r="H404" s="226"/>
    </row>
    <row r="405" spans="1:8" s="17" customFormat="1" ht="12.75" customHeight="1" x14ac:dyDescent="0.15">
      <c r="A405" s="22" t="str">
        <f t="shared" si="6"/>
        <v/>
      </c>
      <c r="B405" s="221"/>
      <c r="C405" s="221"/>
      <c r="D405" s="222"/>
      <c r="E405" s="223"/>
      <c r="F405" s="224"/>
      <c r="G405" s="225"/>
      <c r="H405" s="226"/>
    </row>
    <row r="406" spans="1:8" s="17" customFormat="1" ht="12.75" customHeight="1" x14ac:dyDescent="0.15">
      <c r="A406" s="22" t="str">
        <f t="shared" si="6"/>
        <v/>
      </c>
      <c r="B406" s="221"/>
      <c r="C406" s="221"/>
      <c r="D406" s="222"/>
      <c r="E406" s="223"/>
      <c r="F406" s="224"/>
      <c r="G406" s="225"/>
      <c r="H406" s="226"/>
    </row>
    <row r="407" spans="1:8" s="17" customFormat="1" ht="12.75" customHeight="1" x14ac:dyDescent="0.15">
      <c r="A407" s="22" t="str">
        <f t="shared" si="6"/>
        <v/>
      </c>
      <c r="B407" s="221"/>
      <c r="C407" s="221"/>
      <c r="D407" s="222"/>
      <c r="E407" s="223"/>
      <c r="F407" s="224"/>
      <c r="G407" s="225"/>
      <c r="H407" s="226"/>
    </row>
    <row r="408" spans="1:8" s="17" customFormat="1" ht="12.75" customHeight="1" x14ac:dyDescent="0.15">
      <c r="A408" s="22" t="str">
        <f t="shared" si="6"/>
        <v/>
      </c>
      <c r="B408" s="221"/>
      <c r="C408" s="221"/>
      <c r="D408" s="222"/>
      <c r="E408" s="223"/>
      <c r="F408" s="224"/>
      <c r="G408" s="225"/>
      <c r="H408" s="226"/>
    </row>
    <row r="409" spans="1:8" s="17" customFormat="1" ht="12.75" customHeight="1" x14ac:dyDescent="0.15">
      <c r="A409" s="22" t="str">
        <f t="shared" ref="A409:A473" si="7">CONCATENATE(B409,C409,D409)</f>
        <v/>
      </c>
      <c r="B409" s="221"/>
      <c r="C409" s="221"/>
      <c r="D409" s="222"/>
      <c r="E409" s="223"/>
      <c r="F409" s="224"/>
      <c r="G409" s="225"/>
      <c r="H409" s="226"/>
    </row>
    <row r="410" spans="1:8" s="17" customFormat="1" ht="12.75" customHeight="1" x14ac:dyDescent="0.15">
      <c r="A410" s="22" t="str">
        <f t="shared" si="7"/>
        <v/>
      </c>
      <c r="B410" s="221"/>
      <c r="C410" s="221"/>
      <c r="D410" s="222"/>
      <c r="E410" s="223"/>
      <c r="F410" s="224"/>
      <c r="G410" s="225"/>
      <c r="H410" s="226"/>
    </row>
    <row r="411" spans="1:8" s="17" customFormat="1" ht="12.75" customHeight="1" x14ac:dyDescent="0.15">
      <c r="A411" s="22" t="str">
        <f t="shared" si="7"/>
        <v/>
      </c>
      <c r="B411" s="221"/>
      <c r="C411" s="221"/>
      <c r="D411" s="222"/>
      <c r="E411" s="223"/>
      <c r="F411" s="224"/>
      <c r="G411" s="225"/>
      <c r="H411" s="226"/>
    </row>
    <row r="412" spans="1:8" s="17" customFormat="1" ht="12.75" customHeight="1" x14ac:dyDescent="0.15">
      <c r="A412" s="22" t="str">
        <f t="shared" si="7"/>
        <v/>
      </c>
      <c r="B412" s="221"/>
      <c r="C412" s="221"/>
      <c r="D412" s="222"/>
      <c r="E412" s="223"/>
      <c r="F412" s="224"/>
      <c r="G412" s="225"/>
      <c r="H412" s="226"/>
    </row>
    <row r="413" spans="1:8" s="17" customFormat="1" ht="12.75" customHeight="1" x14ac:dyDescent="0.15">
      <c r="A413" s="22" t="str">
        <f t="shared" si="7"/>
        <v/>
      </c>
      <c r="B413" s="221"/>
      <c r="C413" s="221"/>
      <c r="D413" s="222"/>
      <c r="E413" s="223"/>
      <c r="F413" s="224"/>
      <c r="G413" s="225"/>
      <c r="H413" s="226"/>
    </row>
    <row r="414" spans="1:8" s="17" customFormat="1" ht="12.75" customHeight="1" x14ac:dyDescent="0.15">
      <c r="A414" s="22" t="str">
        <f t="shared" si="7"/>
        <v/>
      </c>
      <c r="B414" s="221"/>
      <c r="C414" s="221"/>
      <c r="D414" s="222"/>
      <c r="E414" s="223"/>
      <c r="F414" s="224"/>
      <c r="G414" s="225"/>
      <c r="H414" s="226"/>
    </row>
    <row r="415" spans="1:8" s="17" customFormat="1" ht="12.75" customHeight="1" x14ac:dyDescent="0.15">
      <c r="A415" s="22" t="str">
        <f t="shared" si="7"/>
        <v/>
      </c>
      <c r="B415" s="221"/>
      <c r="C415" s="221"/>
      <c r="D415" s="222"/>
      <c r="E415" s="223"/>
      <c r="F415" s="224"/>
      <c r="G415" s="225"/>
      <c r="H415" s="226"/>
    </row>
    <row r="416" spans="1:8" s="17" customFormat="1" ht="12.75" customHeight="1" x14ac:dyDescent="0.15">
      <c r="A416" s="22" t="str">
        <f t="shared" si="7"/>
        <v/>
      </c>
      <c r="B416" s="221"/>
      <c r="C416" s="221"/>
      <c r="D416" s="222"/>
      <c r="E416" s="223"/>
      <c r="F416" s="224"/>
      <c r="G416" s="225"/>
      <c r="H416" s="226"/>
    </row>
    <row r="417" spans="1:8" s="17" customFormat="1" ht="12.75" customHeight="1" x14ac:dyDescent="0.15">
      <c r="A417" s="22" t="str">
        <f t="shared" si="7"/>
        <v/>
      </c>
      <c r="B417" s="221"/>
      <c r="C417" s="221"/>
      <c r="D417" s="222"/>
      <c r="E417" s="223"/>
      <c r="F417" s="224"/>
      <c r="G417" s="225"/>
      <c r="H417" s="226"/>
    </row>
    <row r="418" spans="1:8" s="17" customFormat="1" ht="12.75" customHeight="1" x14ac:dyDescent="0.15">
      <c r="A418" s="22" t="str">
        <f t="shared" si="7"/>
        <v/>
      </c>
      <c r="B418" s="221"/>
      <c r="C418" s="221"/>
      <c r="D418" s="222"/>
      <c r="E418" s="223"/>
      <c r="F418" s="224"/>
      <c r="G418" s="225"/>
      <c r="H418" s="226"/>
    </row>
    <row r="419" spans="1:8" s="17" customFormat="1" ht="12.75" customHeight="1" x14ac:dyDescent="0.15">
      <c r="A419" s="22" t="str">
        <f t="shared" si="7"/>
        <v/>
      </c>
      <c r="B419" s="221"/>
      <c r="C419" s="221"/>
      <c r="D419" s="222"/>
      <c r="E419" s="223"/>
      <c r="F419" s="224"/>
      <c r="G419" s="225"/>
      <c r="H419" s="226"/>
    </row>
    <row r="420" spans="1:8" s="17" customFormat="1" ht="12.75" customHeight="1" x14ac:dyDescent="0.15">
      <c r="A420" s="22" t="str">
        <f t="shared" si="7"/>
        <v/>
      </c>
      <c r="B420" s="221"/>
      <c r="C420" s="221"/>
      <c r="D420" s="222"/>
      <c r="E420" s="223"/>
      <c r="F420" s="224"/>
      <c r="G420" s="225"/>
      <c r="H420" s="226"/>
    </row>
    <row r="421" spans="1:8" s="17" customFormat="1" ht="12.75" customHeight="1" x14ac:dyDescent="0.15">
      <c r="A421" s="22" t="str">
        <f t="shared" si="7"/>
        <v/>
      </c>
      <c r="B421" s="221"/>
      <c r="C421" s="221"/>
      <c r="D421" s="222"/>
      <c r="E421" s="223"/>
      <c r="F421" s="224"/>
      <c r="G421" s="225"/>
      <c r="H421" s="226"/>
    </row>
    <row r="422" spans="1:8" s="17" customFormat="1" ht="12.75" customHeight="1" x14ac:dyDescent="0.15">
      <c r="A422" s="22" t="str">
        <f t="shared" si="7"/>
        <v/>
      </c>
      <c r="B422" s="221"/>
      <c r="C422" s="221"/>
      <c r="D422" s="222"/>
      <c r="E422" s="223"/>
      <c r="F422" s="224"/>
      <c r="G422" s="225"/>
      <c r="H422" s="226"/>
    </row>
    <row r="423" spans="1:8" s="17" customFormat="1" ht="12.75" customHeight="1" x14ac:dyDescent="0.15">
      <c r="A423" s="22" t="str">
        <f t="shared" si="7"/>
        <v/>
      </c>
      <c r="B423" s="221"/>
      <c r="C423" s="221"/>
      <c r="D423" s="222"/>
      <c r="E423" s="223"/>
      <c r="F423" s="224"/>
      <c r="G423" s="225"/>
      <c r="H423" s="226"/>
    </row>
    <row r="424" spans="1:8" s="17" customFormat="1" ht="12.75" customHeight="1" x14ac:dyDescent="0.15">
      <c r="A424" s="22" t="str">
        <f t="shared" si="7"/>
        <v/>
      </c>
      <c r="B424" s="221"/>
      <c r="C424" s="221"/>
      <c r="D424" s="222"/>
      <c r="E424" s="223"/>
      <c r="F424" s="224"/>
      <c r="G424" s="225"/>
      <c r="H424" s="226"/>
    </row>
    <row r="425" spans="1:8" s="17" customFormat="1" ht="12.75" customHeight="1" x14ac:dyDescent="0.15">
      <c r="A425" s="22" t="str">
        <f t="shared" si="7"/>
        <v/>
      </c>
      <c r="B425" s="221"/>
      <c r="C425" s="221"/>
      <c r="D425" s="222"/>
      <c r="E425" s="223"/>
      <c r="F425" s="224"/>
      <c r="G425" s="225"/>
      <c r="H425" s="226"/>
    </row>
    <row r="426" spans="1:8" s="17" customFormat="1" ht="12.75" customHeight="1" x14ac:dyDescent="0.15">
      <c r="A426" s="22" t="str">
        <f t="shared" si="7"/>
        <v/>
      </c>
      <c r="B426" s="221"/>
      <c r="C426" s="221"/>
      <c r="D426" s="222"/>
      <c r="E426" s="223"/>
      <c r="F426" s="224"/>
      <c r="G426" s="225"/>
      <c r="H426" s="226"/>
    </row>
    <row r="427" spans="1:8" s="17" customFormat="1" ht="12.75" customHeight="1" x14ac:dyDescent="0.15">
      <c r="A427" s="22" t="str">
        <f t="shared" si="7"/>
        <v/>
      </c>
      <c r="B427" s="221"/>
      <c r="C427" s="221"/>
      <c r="D427" s="222"/>
      <c r="E427" s="223"/>
      <c r="F427" s="224"/>
      <c r="G427" s="225"/>
      <c r="H427" s="226"/>
    </row>
    <row r="428" spans="1:8" s="17" customFormat="1" ht="12.75" customHeight="1" x14ac:dyDescent="0.15">
      <c r="A428" s="22" t="str">
        <f t="shared" si="7"/>
        <v/>
      </c>
      <c r="B428" s="221"/>
      <c r="C428" s="221"/>
      <c r="D428" s="222"/>
      <c r="E428" s="223"/>
      <c r="F428" s="224"/>
      <c r="G428" s="225"/>
      <c r="H428" s="226"/>
    </row>
    <row r="429" spans="1:8" s="17" customFormat="1" ht="12.75" customHeight="1" x14ac:dyDescent="0.15">
      <c r="A429" s="22" t="str">
        <f t="shared" si="7"/>
        <v/>
      </c>
      <c r="B429" s="221"/>
      <c r="C429" s="221"/>
      <c r="D429" s="222"/>
      <c r="E429" s="223"/>
      <c r="F429" s="224"/>
      <c r="G429" s="225"/>
      <c r="H429" s="226"/>
    </row>
    <row r="430" spans="1:8" s="17" customFormat="1" ht="12.75" customHeight="1" x14ac:dyDescent="0.15">
      <c r="A430" s="22" t="str">
        <f t="shared" si="7"/>
        <v/>
      </c>
      <c r="B430" s="221"/>
      <c r="C430" s="221"/>
      <c r="D430" s="222"/>
      <c r="E430" s="223"/>
      <c r="F430" s="224"/>
      <c r="G430" s="225"/>
      <c r="H430" s="226"/>
    </row>
    <row r="431" spans="1:8" s="17" customFormat="1" ht="12.75" customHeight="1" x14ac:dyDescent="0.15">
      <c r="A431" s="22" t="str">
        <f t="shared" si="7"/>
        <v/>
      </c>
      <c r="B431" s="221"/>
      <c r="C431" s="221"/>
      <c r="D431" s="222"/>
      <c r="E431" s="223"/>
      <c r="F431" s="224"/>
      <c r="G431" s="225"/>
      <c r="H431" s="226"/>
    </row>
    <row r="432" spans="1:8" ht="12.75" customHeight="1" x14ac:dyDescent="0.15">
      <c r="A432" s="22" t="str">
        <f t="shared" si="7"/>
        <v/>
      </c>
      <c r="B432" s="221"/>
      <c r="C432" s="221"/>
      <c r="D432" s="222"/>
      <c r="E432" s="223"/>
      <c r="F432" s="224"/>
      <c r="G432" s="225"/>
      <c r="H432" s="226"/>
    </row>
    <row r="433" spans="1:8" ht="12.75" customHeight="1" x14ac:dyDescent="0.15">
      <c r="A433" s="22" t="str">
        <f t="shared" si="7"/>
        <v/>
      </c>
      <c r="B433" s="221"/>
      <c r="C433" s="221"/>
      <c r="D433" s="222"/>
      <c r="E433" s="223"/>
      <c r="F433" s="224"/>
      <c r="G433" s="225"/>
      <c r="H433" s="226"/>
    </row>
    <row r="434" spans="1:8" ht="12.75" customHeight="1" x14ac:dyDescent="0.15">
      <c r="A434" s="22" t="str">
        <f t="shared" si="7"/>
        <v/>
      </c>
      <c r="B434" s="221"/>
      <c r="C434" s="221"/>
      <c r="D434" s="222"/>
      <c r="E434" s="223"/>
      <c r="F434" s="224"/>
      <c r="G434" s="225"/>
      <c r="H434" s="226"/>
    </row>
    <row r="435" spans="1:8" ht="12.75" customHeight="1" x14ac:dyDescent="0.15">
      <c r="A435" s="22" t="str">
        <f t="shared" si="7"/>
        <v/>
      </c>
      <c r="B435" s="221"/>
      <c r="C435" s="221"/>
      <c r="D435" s="222"/>
      <c r="E435" s="223"/>
      <c r="F435" s="224"/>
      <c r="G435" s="225"/>
      <c r="H435" s="226"/>
    </row>
    <row r="436" spans="1:8" ht="12.75" customHeight="1" x14ac:dyDescent="0.15">
      <c r="A436" s="22" t="str">
        <f t="shared" si="7"/>
        <v/>
      </c>
      <c r="B436" s="221"/>
      <c r="C436" s="221"/>
      <c r="D436" s="222"/>
      <c r="E436" s="223"/>
      <c r="F436" s="224"/>
      <c r="G436" s="225"/>
      <c r="H436" s="226"/>
    </row>
    <row r="437" spans="1:8" ht="12.75" customHeight="1" x14ac:dyDescent="0.15">
      <c r="A437" s="22" t="str">
        <f t="shared" si="7"/>
        <v/>
      </c>
      <c r="B437" s="221"/>
      <c r="C437" s="221"/>
      <c r="D437" s="222"/>
      <c r="E437" s="223"/>
      <c r="F437" s="224"/>
      <c r="G437" s="225"/>
      <c r="H437" s="226"/>
    </row>
    <row r="438" spans="1:8" ht="12.75" customHeight="1" x14ac:dyDescent="0.15">
      <c r="A438" s="22" t="str">
        <f t="shared" si="7"/>
        <v/>
      </c>
      <c r="B438" s="221"/>
      <c r="C438" s="221"/>
      <c r="D438" s="222"/>
      <c r="E438" s="223"/>
      <c r="F438" s="224"/>
      <c r="G438" s="225"/>
      <c r="H438" s="226"/>
    </row>
    <row r="439" spans="1:8" ht="12.75" customHeight="1" x14ac:dyDescent="0.15">
      <c r="A439" s="22" t="str">
        <f t="shared" si="7"/>
        <v/>
      </c>
      <c r="B439" s="221"/>
      <c r="C439" s="221"/>
      <c r="D439" s="222"/>
      <c r="E439" s="223"/>
      <c r="F439" s="224"/>
      <c r="G439" s="225"/>
      <c r="H439" s="226"/>
    </row>
    <row r="440" spans="1:8" ht="12.75" customHeight="1" x14ac:dyDescent="0.15">
      <c r="A440" s="22" t="str">
        <f t="shared" si="7"/>
        <v/>
      </c>
      <c r="B440" s="221"/>
      <c r="C440" s="221"/>
      <c r="D440" s="222"/>
      <c r="E440" s="223"/>
      <c r="F440" s="224"/>
      <c r="G440" s="225"/>
      <c r="H440" s="226"/>
    </row>
    <row r="441" spans="1:8" ht="12.75" customHeight="1" x14ac:dyDescent="0.15">
      <c r="A441" s="22" t="str">
        <f t="shared" si="7"/>
        <v/>
      </c>
      <c r="B441" s="221"/>
      <c r="C441" s="221"/>
      <c r="D441" s="222"/>
      <c r="E441" s="223"/>
      <c r="F441" s="224"/>
      <c r="G441" s="225"/>
      <c r="H441" s="226"/>
    </row>
    <row r="442" spans="1:8" ht="12.75" customHeight="1" x14ac:dyDescent="0.15">
      <c r="A442" s="22" t="str">
        <f t="shared" si="7"/>
        <v/>
      </c>
      <c r="B442" s="221"/>
      <c r="C442" s="221"/>
      <c r="D442" s="222"/>
      <c r="E442" s="223"/>
      <c r="F442" s="224"/>
      <c r="G442" s="225"/>
      <c r="H442" s="226"/>
    </row>
    <row r="443" spans="1:8" ht="12.75" customHeight="1" x14ac:dyDescent="0.15">
      <c r="A443" s="22" t="str">
        <f t="shared" si="7"/>
        <v/>
      </c>
      <c r="B443" s="221"/>
      <c r="C443" s="221"/>
      <c r="D443" s="222"/>
      <c r="E443" s="223"/>
      <c r="F443" s="224"/>
      <c r="G443" s="225"/>
      <c r="H443" s="226"/>
    </row>
    <row r="444" spans="1:8" ht="12.75" customHeight="1" x14ac:dyDescent="0.15">
      <c r="A444" s="22" t="str">
        <f t="shared" si="7"/>
        <v/>
      </c>
      <c r="B444" s="221"/>
      <c r="C444" s="221"/>
      <c r="D444" s="222"/>
      <c r="E444" s="223"/>
      <c r="F444" s="224"/>
      <c r="G444" s="225"/>
      <c r="H444" s="226"/>
    </row>
    <row r="445" spans="1:8" ht="12.75" customHeight="1" x14ac:dyDescent="0.15">
      <c r="A445" s="22" t="str">
        <f t="shared" si="7"/>
        <v/>
      </c>
      <c r="B445" s="221"/>
      <c r="C445" s="221"/>
      <c r="D445" s="222"/>
      <c r="E445" s="223"/>
      <c r="F445" s="224"/>
      <c r="G445" s="225"/>
      <c r="H445" s="226"/>
    </row>
    <row r="446" spans="1:8" ht="12.75" customHeight="1" x14ac:dyDescent="0.15">
      <c r="A446" s="22" t="str">
        <f t="shared" si="7"/>
        <v/>
      </c>
      <c r="B446" s="221"/>
      <c r="C446" s="221"/>
      <c r="D446" s="222"/>
      <c r="E446" s="223"/>
      <c r="F446" s="224"/>
      <c r="G446" s="225"/>
      <c r="H446" s="226"/>
    </row>
    <row r="447" spans="1:8" ht="12.75" customHeight="1" x14ac:dyDescent="0.15">
      <c r="A447" s="22" t="str">
        <f t="shared" si="7"/>
        <v/>
      </c>
      <c r="B447" s="221"/>
      <c r="C447" s="221"/>
      <c r="D447" s="222"/>
      <c r="E447" s="223"/>
      <c r="F447" s="224"/>
      <c r="G447" s="225"/>
      <c r="H447" s="226"/>
    </row>
    <row r="448" spans="1:8" ht="12.75" customHeight="1" x14ac:dyDescent="0.15">
      <c r="A448" s="22" t="str">
        <f t="shared" si="7"/>
        <v/>
      </c>
      <c r="B448" s="221"/>
      <c r="C448" s="221"/>
      <c r="D448" s="222"/>
      <c r="E448" s="223"/>
      <c r="F448" s="224"/>
      <c r="G448" s="225"/>
      <c r="H448" s="226"/>
    </row>
    <row r="449" spans="1:8" ht="12.75" customHeight="1" x14ac:dyDescent="0.15">
      <c r="A449" s="22" t="str">
        <f t="shared" si="7"/>
        <v/>
      </c>
      <c r="B449" s="221"/>
      <c r="C449" s="221"/>
      <c r="D449" s="222"/>
      <c r="E449" s="223"/>
      <c r="F449" s="224"/>
      <c r="G449" s="225"/>
      <c r="H449" s="226"/>
    </row>
    <row r="450" spans="1:8" ht="12.75" customHeight="1" x14ac:dyDescent="0.15">
      <c r="A450" s="22" t="str">
        <f t="shared" si="7"/>
        <v/>
      </c>
      <c r="B450" s="221"/>
      <c r="C450" s="221"/>
      <c r="D450" s="222"/>
      <c r="E450" s="223"/>
      <c r="F450" s="224"/>
      <c r="G450" s="225"/>
      <c r="H450" s="226"/>
    </row>
    <row r="451" spans="1:8" ht="12.75" customHeight="1" x14ac:dyDescent="0.15">
      <c r="A451" s="22" t="str">
        <f t="shared" si="7"/>
        <v/>
      </c>
      <c r="B451" s="221"/>
      <c r="C451" s="221"/>
      <c r="D451" s="222"/>
      <c r="E451" s="223"/>
      <c r="F451" s="224"/>
      <c r="G451" s="225"/>
      <c r="H451" s="226"/>
    </row>
    <row r="452" spans="1:8" ht="12.75" customHeight="1" x14ac:dyDescent="0.15">
      <c r="A452" s="22" t="str">
        <f t="shared" si="7"/>
        <v/>
      </c>
      <c r="B452" s="221"/>
      <c r="C452" s="221"/>
      <c r="D452" s="222"/>
      <c r="E452" s="223"/>
      <c r="F452" s="224"/>
      <c r="G452" s="225"/>
      <c r="H452" s="226"/>
    </row>
    <row r="453" spans="1:8" ht="12.75" customHeight="1" x14ac:dyDescent="0.15">
      <c r="A453" s="22" t="str">
        <f t="shared" si="7"/>
        <v/>
      </c>
      <c r="B453" s="221"/>
      <c r="C453" s="221"/>
      <c r="D453" s="222"/>
      <c r="E453" s="223"/>
      <c r="F453" s="224"/>
      <c r="G453" s="225"/>
      <c r="H453" s="226"/>
    </row>
    <row r="454" spans="1:8" ht="12.75" customHeight="1" x14ac:dyDescent="0.15">
      <c r="A454" s="22" t="str">
        <f t="shared" si="7"/>
        <v/>
      </c>
      <c r="B454" s="221"/>
      <c r="C454" s="221"/>
      <c r="D454" s="222"/>
      <c r="E454" s="223"/>
      <c r="F454" s="224"/>
      <c r="G454" s="225"/>
      <c r="H454" s="226"/>
    </row>
    <row r="455" spans="1:8" ht="12.75" customHeight="1" x14ac:dyDescent="0.15">
      <c r="A455" s="22" t="str">
        <f t="shared" si="7"/>
        <v/>
      </c>
      <c r="B455" s="221"/>
      <c r="C455" s="221"/>
      <c r="D455" s="222"/>
      <c r="E455" s="223"/>
      <c r="F455" s="224"/>
      <c r="G455" s="225"/>
      <c r="H455" s="226"/>
    </row>
    <row r="456" spans="1:8" ht="12.75" customHeight="1" x14ac:dyDescent="0.15">
      <c r="A456" s="22" t="str">
        <f t="shared" si="7"/>
        <v/>
      </c>
      <c r="B456" s="221"/>
      <c r="C456" s="221"/>
      <c r="D456" s="222"/>
      <c r="E456" s="223"/>
      <c r="F456" s="224"/>
      <c r="G456" s="225"/>
      <c r="H456" s="226"/>
    </row>
    <row r="457" spans="1:8" ht="12.75" customHeight="1" x14ac:dyDescent="0.15">
      <c r="A457" s="22" t="str">
        <f t="shared" si="7"/>
        <v/>
      </c>
      <c r="B457" s="221"/>
      <c r="C457" s="221"/>
      <c r="D457" s="222"/>
      <c r="E457" s="223"/>
      <c r="F457" s="224"/>
      <c r="G457" s="225"/>
      <c r="H457" s="226"/>
    </row>
    <row r="458" spans="1:8" ht="12.75" customHeight="1" x14ac:dyDescent="0.15">
      <c r="A458" s="22" t="str">
        <f t="shared" si="7"/>
        <v/>
      </c>
      <c r="B458" s="221"/>
      <c r="C458" s="221"/>
      <c r="D458" s="222"/>
      <c r="E458" s="223"/>
      <c r="F458" s="224"/>
      <c r="G458" s="227"/>
      <c r="H458" s="226"/>
    </row>
    <row r="459" spans="1:8" ht="12.75" customHeight="1" x14ac:dyDescent="0.15">
      <c r="A459" s="22" t="str">
        <f t="shared" si="7"/>
        <v/>
      </c>
      <c r="B459" s="221"/>
      <c r="C459" s="221"/>
      <c r="D459" s="222"/>
      <c r="E459" s="223"/>
      <c r="F459" s="224"/>
      <c r="G459" s="225"/>
      <c r="H459" s="226"/>
    </row>
    <row r="460" spans="1:8" ht="12.75" customHeight="1" x14ac:dyDescent="0.15">
      <c r="A460" s="22" t="str">
        <f t="shared" si="7"/>
        <v/>
      </c>
      <c r="B460" s="221"/>
      <c r="C460" s="221"/>
      <c r="D460" s="222"/>
      <c r="E460" s="223"/>
      <c r="F460" s="224"/>
      <c r="G460" s="225"/>
      <c r="H460" s="226"/>
    </row>
    <row r="461" spans="1:8" ht="12.75" customHeight="1" x14ac:dyDescent="0.15">
      <c r="A461" s="22" t="str">
        <f t="shared" si="7"/>
        <v/>
      </c>
      <c r="B461" s="221"/>
      <c r="C461" s="221"/>
      <c r="D461" s="222"/>
      <c r="E461" s="223"/>
      <c r="F461" s="224"/>
      <c r="G461" s="225"/>
      <c r="H461" s="226"/>
    </row>
    <row r="462" spans="1:8" ht="12.75" customHeight="1" x14ac:dyDescent="0.15">
      <c r="A462" s="22" t="str">
        <f t="shared" si="7"/>
        <v/>
      </c>
      <c r="B462" s="221"/>
      <c r="C462" s="221"/>
      <c r="D462" s="222"/>
      <c r="E462" s="223"/>
      <c r="F462" s="224"/>
      <c r="G462" s="225"/>
      <c r="H462" s="226"/>
    </row>
    <row r="463" spans="1:8" ht="12.75" customHeight="1" x14ac:dyDescent="0.15">
      <c r="A463" s="22" t="str">
        <f t="shared" si="7"/>
        <v/>
      </c>
      <c r="B463" s="221"/>
      <c r="C463" s="221"/>
      <c r="D463" s="222"/>
      <c r="E463" s="223"/>
      <c r="F463" s="224"/>
      <c r="G463" s="225"/>
      <c r="H463" s="226"/>
    </row>
    <row r="464" spans="1:8" ht="12.75" customHeight="1" x14ac:dyDescent="0.15">
      <c r="A464" s="22" t="str">
        <f t="shared" si="7"/>
        <v/>
      </c>
      <c r="B464" s="221"/>
      <c r="C464" s="221"/>
      <c r="D464" s="222"/>
      <c r="E464" s="223"/>
      <c r="F464" s="224"/>
      <c r="G464" s="225"/>
      <c r="H464" s="226"/>
    </row>
    <row r="465" spans="1:8" ht="12.75" customHeight="1" x14ac:dyDescent="0.15">
      <c r="A465" s="22" t="str">
        <f t="shared" si="7"/>
        <v/>
      </c>
      <c r="B465" s="221"/>
      <c r="C465" s="221"/>
      <c r="D465" s="222"/>
      <c r="E465" s="223"/>
      <c r="F465" s="224"/>
      <c r="G465" s="225"/>
      <c r="H465" s="226"/>
    </row>
    <row r="466" spans="1:8" ht="12.75" customHeight="1" x14ac:dyDescent="0.15">
      <c r="A466" s="22" t="str">
        <f t="shared" si="7"/>
        <v/>
      </c>
      <c r="B466" s="221"/>
      <c r="C466" s="221"/>
      <c r="D466" s="222"/>
      <c r="E466" s="223"/>
      <c r="F466" s="224"/>
      <c r="G466" s="225"/>
      <c r="H466" s="226"/>
    </row>
    <row r="467" spans="1:8" ht="12.75" customHeight="1" x14ac:dyDescent="0.15">
      <c r="A467" s="22" t="str">
        <f t="shared" si="7"/>
        <v/>
      </c>
      <c r="B467" s="221"/>
      <c r="C467" s="221"/>
      <c r="D467" s="222"/>
      <c r="E467" s="223"/>
      <c r="F467" s="224"/>
      <c r="G467" s="225"/>
      <c r="H467" s="226"/>
    </row>
    <row r="468" spans="1:8" ht="12.75" customHeight="1" x14ac:dyDescent="0.15">
      <c r="A468" s="22" t="str">
        <f t="shared" si="7"/>
        <v/>
      </c>
      <c r="B468" s="221"/>
      <c r="C468" s="221"/>
      <c r="D468" s="222"/>
      <c r="E468" s="223"/>
      <c r="F468" s="224"/>
      <c r="G468" s="225"/>
      <c r="H468" s="226"/>
    </row>
    <row r="469" spans="1:8" ht="12.75" customHeight="1" x14ac:dyDescent="0.15">
      <c r="A469" s="22" t="str">
        <f t="shared" si="7"/>
        <v/>
      </c>
      <c r="B469" s="221"/>
      <c r="C469" s="221"/>
      <c r="D469" s="222"/>
      <c r="E469" s="223"/>
      <c r="F469" s="224"/>
      <c r="G469" s="225"/>
      <c r="H469" s="226"/>
    </row>
    <row r="470" spans="1:8" ht="12.75" customHeight="1" x14ac:dyDescent="0.15">
      <c r="A470" s="22" t="str">
        <f t="shared" si="7"/>
        <v/>
      </c>
      <c r="B470" s="221"/>
      <c r="C470" s="221"/>
      <c r="D470" s="222"/>
      <c r="E470" s="223"/>
      <c r="F470" s="224"/>
      <c r="G470" s="225"/>
      <c r="H470" s="226"/>
    </row>
    <row r="471" spans="1:8" ht="12.75" customHeight="1" x14ac:dyDescent="0.15">
      <c r="A471" s="22" t="str">
        <f t="shared" si="7"/>
        <v/>
      </c>
      <c r="B471" s="221"/>
      <c r="C471" s="221"/>
      <c r="D471" s="222"/>
      <c r="E471" s="223"/>
      <c r="F471" s="224"/>
      <c r="G471" s="225"/>
      <c r="H471" s="226"/>
    </row>
    <row r="472" spans="1:8" ht="12.75" customHeight="1" x14ac:dyDescent="0.15">
      <c r="A472" s="22" t="str">
        <f t="shared" si="7"/>
        <v/>
      </c>
      <c r="B472" s="221"/>
      <c r="C472" s="221"/>
      <c r="D472" s="222"/>
      <c r="E472" s="223"/>
      <c r="F472" s="224"/>
      <c r="G472" s="225"/>
      <c r="H472" s="226"/>
    </row>
    <row r="473" spans="1:8" ht="12.75" customHeight="1" x14ac:dyDescent="0.15">
      <c r="A473" s="22" t="str">
        <f t="shared" si="7"/>
        <v/>
      </c>
      <c r="B473" s="221"/>
      <c r="C473" s="221"/>
      <c r="D473" s="222"/>
      <c r="E473" s="223"/>
      <c r="F473" s="224"/>
      <c r="G473" s="225"/>
      <c r="H473" s="226"/>
    </row>
    <row r="474" spans="1:8" ht="12.75" customHeight="1" x14ac:dyDescent="0.15">
      <c r="A474" s="22" t="str">
        <f t="shared" ref="A474:A537" si="8">CONCATENATE(B474,C474,D474)</f>
        <v/>
      </c>
      <c r="B474" s="221"/>
      <c r="C474" s="221"/>
      <c r="D474" s="222"/>
      <c r="E474" s="223"/>
      <c r="F474" s="224"/>
      <c r="G474" s="225"/>
      <c r="H474" s="226"/>
    </row>
    <row r="475" spans="1:8" ht="12.75" customHeight="1" x14ac:dyDescent="0.15">
      <c r="A475" s="22" t="str">
        <f t="shared" si="8"/>
        <v/>
      </c>
      <c r="B475" s="221"/>
      <c r="C475" s="221"/>
      <c r="D475" s="222"/>
      <c r="E475" s="223"/>
      <c r="F475" s="224"/>
      <c r="G475" s="225"/>
      <c r="H475" s="226"/>
    </row>
    <row r="476" spans="1:8" ht="12.75" customHeight="1" x14ac:dyDescent="0.15">
      <c r="A476" s="22" t="str">
        <f t="shared" si="8"/>
        <v/>
      </c>
      <c r="B476" s="221"/>
      <c r="C476" s="221"/>
      <c r="D476" s="222"/>
      <c r="E476" s="223"/>
      <c r="F476" s="224"/>
      <c r="G476" s="225"/>
      <c r="H476" s="226"/>
    </row>
    <row r="477" spans="1:8" ht="12.75" customHeight="1" x14ac:dyDescent="0.15">
      <c r="A477" s="22" t="str">
        <f t="shared" si="8"/>
        <v/>
      </c>
      <c r="B477" s="221"/>
      <c r="C477" s="221"/>
      <c r="D477" s="222"/>
      <c r="E477" s="223"/>
      <c r="F477" s="224"/>
      <c r="G477" s="225"/>
      <c r="H477" s="226"/>
    </row>
    <row r="478" spans="1:8" ht="12.75" customHeight="1" x14ac:dyDescent="0.15">
      <c r="A478" s="22" t="str">
        <f t="shared" si="8"/>
        <v/>
      </c>
      <c r="B478" s="221"/>
      <c r="C478" s="221"/>
      <c r="D478" s="222"/>
      <c r="E478" s="223"/>
      <c r="F478" s="224"/>
      <c r="G478" s="225"/>
      <c r="H478" s="226"/>
    </row>
    <row r="479" spans="1:8" ht="12.75" customHeight="1" x14ac:dyDescent="0.15">
      <c r="A479" s="22" t="str">
        <f t="shared" si="8"/>
        <v/>
      </c>
      <c r="B479" s="221"/>
      <c r="C479" s="221"/>
      <c r="D479" s="222"/>
      <c r="E479" s="223"/>
      <c r="F479" s="224"/>
      <c r="G479" s="225"/>
      <c r="H479" s="226"/>
    </row>
    <row r="480" spans="1:8" ht="12.75" customHeight="1" x14ac:dyDescent="0.15">
      <c r="A480" s="22" t="str">
        <f t="shared" si="8"/>
        <v/>
      </c>
      <c r="B480" s="221"/>
      <c r="C480" s="221"/>
      <c r="D480" s="222"/>
      <c r="E480" s="223"/>
      <c r="F480" s="224"/>
      <c r="G480" s="225"/>
      <c r="H480" s="226"/>
    </row>
    <row r="481" spans="1:8" ht="12.75" customHeight="1" x14ac:dyDescent="0.15">
      <c r="A481" s="22" t="str">
        <f t="shared" si="8"/>
        <v/>
      </c>
      <c r="B481" s="221"/>
      <c r="C481" s="221"/>
      <c r="D481" s="222"/>
      <c r="E481" s="223"/>
      <c r="F481" s="224"/>
      <c r="G481" s="225"/>
      <c r="H481" s="226"/>
    </row>
    <row r="482" spans="1:8" s="17" customFormat="1" ht="12.75" customHeight="1" x14ac:dyDescent="0.15">
      <c r="A482" s="22" t="str">
        <f t="shared" si="8"/>
        <v/>
      </c>
      <c r="B482" s="221"/>
      <c r="C482" s="221"/>
      <c r="D482" s="222"/>
      <c r="E482" s="223"/>
      <c r="F482" s="224"/>
      <c r="G482" s="225"/>
      <c r="H482" s="226"/>
    </row>
    <row r="483" spans="1:8" ht="12.75" customHeight="1" x14ac:dyDescent="0.15">
      <c r="A483" s="22" t="str">
        <f t="shared" si="8"/>
        <v/>
      </c>
      <c r="B483" s="221"/>
      <c r="C483" s="221"/>
      <c r="D483" s="222"/>
      <c r="E483" s="223"/>
      <c r="F483" s="224"/>
      <c r="G483" s="225"/>
      <c r="H483" s="226"/>
    </row>
    <row r="484" spans="1:8" ht="12.75" customHeight="1" x14ac:dyDescent="0.15">
      <c r="A484" s="22" t="str">
        <f t="shared" si="8"/>
        <v/>
      </c>
      <c r="B484" s="221"/>
      <c r="C484" s="221"/>
      <c r="D484" s="222"/>
      <c r="E484" s="223"/>
      <c r="F484" s="224"/>
      <c r="G484" s="225"/>
      <c r="H484" s="226"/>
    </row>
    <row r="485" spans="1:8" ht="12.75" customHeight="1" x14ac:dyDescent="0.15">
      <c r="A485" s="22" t="str">
        <f t="shared" si="8"/>
        <v/>
      </c>
      <c r="B485" s="221"/>
      <c r="C485" s="221"/>
      <c r="D485" s="222"/>
      <c r="E485" s="223"/>
      <c r="F485" s="224"/>
      <c r="G485" s="225"/>
      <c r="H485" s="226"/>
    </row>
    <row r="486" spans="1:8" ht="12.75" customHeight="1" x14ac:dyDescent="0.15">
      <c r="A486" s="22" t="str">
        <f t="shared" si="8"/>
        <v/>
      </c>
      <c r="B486" s="221"/>
      <c r="C486" s="221"/>
      <c r="D486" s="222"/>
      <c r="E486" s="223"/>
      <c r="F486" s="224"/>
      <c r="G486" s="225"/>
      <c r="H486" s="226"/>
    </row>
    <row r="487" spans="1:8" ht="12.75" customHeight="1" x14ac:dyDescent="0.15">
      <c r="A487" s="22" t="str">
        <f t="shared" si="8"/>
        <v/>
      </c>
      <c r="B487" s="221"/>
      <c r="C487" s="221"/>
      <c r="D487" s="222"/>
      <c r="E487" s="223"/>
      <c r="F487" s="224"/>
      <c r="G487" s="225"/>
      <c r="H487" s="226"/>
    </row>
    <row r="488" spans="1:8" ht="12.75" customHeight="1" x14ac:dyDescent="0.15">
      <c r="A488" s="22" t="str">
        <f t="shared" si="8"/>
        <v/>
      </c>
      <c r="B488" s="221"/>
      <c r="C488" s="221"/>
      <c r="D488" s="222"/>
      <c r="E488" s="223"/>
      <c r="F488" s="224"/>
      <c r="G488" s="225"/>
      <c r="H488" s="226"/>
    </row>
    <row r="489" spans="1:8" ht="12.75" customHeight="1" x14ac:dyDescent="0.15">
      <c r="A489" s="22" t="str">
        <f t="shared" si="8"/>
        <v/>
      </c>
      <c r="B489" s="221"/>
      <c r="C489" s="221"/>
      <c r="D489" s="222"/>
      <c r="E489" s="223"/>
      <c r="F489" s="224"/>
      <c r="G489" s="225"/>
      <c r="H489" s="226"/>
    </row>
    <row r="490" spans="1:8" ht="12.75" customHeight="1" x14ac:dyDescent="0.15">
      <c r="A490" s="22" t="str">
        <f t="shared" si="8"/>
        <v/>
      </c>
      <c r="B490" s="221"/>
      <c r="C490" s="221"/>
      <c r="D490" s="222"/>
      <c r="E490" s="223"/>
      <c r="F490" s="224"/>
      <c r="G490" s="225"/>
      <c r="H490" s="226"/>
    </row>
    <row r="491" spans="1:8" ht="12.75" customHeight="1" x14ac:dyDescent="0.15">
      <c r="A491" s="22" t="str">
        <f t="shared" si="8"/>
        <v/>
      </c>
      <c r="B491" s="221"/>
      <c r="C491" s="221"/>
      <c r="D491" s="222"/>
      <c r="E491" s="223"/>
      <c r="F491" s="224"/>
      <c r="G491" s="225"/>
      <c r="H491" s="226"/>
    </row>
    <row r="492" spans="1:8" ht="12.75" customHeight="1" x14ac:dyDescent="0.15">
      <c r="A492" s="22" t="str">
        <f t="shared" si="8"/>
        <v/>
      </c>
      <c r="B492" s="221"/>
      <c r="C492" s="221"/>
      <c r="D492" s="222"/>
      <c r="E492" s="223"/>
      <c r="F492" s="224"/>
      <c r="G492" s="225"/>
      <c r="H492" s="226"/>
    </row>
    <row r="493" spans="1:8" ht="12.75" customHeight="1" x14ac:dyDescent="0.15">
      <c r="A493" s="22" t="str">
        <f t="shared" si="8"/>
        <v/>
      </c>
      <c r="B493" s="221"/>
      <c r="C493" s="221"/>
      <c r="D493" s="222"/>
      <c r="E493" s="223"/>
      <c r="F493" s="224"/>
      <c r="G493" s="225"/>
      <c r="H493" s="226"/>
    </row>
    <row r="494" spans="1:8" ht="12.75" customHeight="1" x14ac:dyDescent="0.15">
      <c r="A494" s="22" t="str">
        <f t="shared" si="8"/>
        <v/>
      </c>
      <c r="B494" s="221"/>
      <c r="C494" s="221"/>
      <c r="D494" s="222"/>
      <c r="E494" s="223"/>
      <c r="F494" s="224"/>
      <c r="G494" s="225"/>
      <c r="H494" s="226"/>
    </row>
    <row r="495" spans="1:8" ht="12.75" customHeight="1" x14ac:dyDescent="0.15">
      <c r="A495" s="22" t="str">
        <f t="shared" si="8"/>
        <v/>
      </c>
      <c r="B495" s="221"/>
      <c r="C495" s="221"/>
      <c r="D495" s="222"/>
      <c r="E495" s="223"/>
      <c r="F495" s="224"/>
      <c r="G495" s="225"/>
      <c r="H495" s="226"/>
    </row>
    <row r="496" spans="1:8" ht="12.75" customHeight="1" x14ac:dyDescent="0.15">
      <c r="A496" s="22" t="str">
        <f t="shared" si="8"/>
        <v/>
      </c>
      <c r="B496" s="221"/>
      <c r="C496" s="221"/>
      <c r="D496" s="222"/>
      <c r="E496" s="223"/>
      <c r="F496" s="224"/>
      <c r="G496" s="225"/>
      <c r="H496" s="226"/>
    </row>
    <row r="497" spans="1:8" ht="12.75" customHeight="1" x14ac:dyDescent="0.15">
      <c r="A497" s="22" t="str">
        <f t="shared" si="8"/>
        <v/>
      </c>
      <c r="B497" s="221"/>
      <c r="C497" s="221"/>
      <c r="D497" s="222"/>
      <c r="E497" s="223"/>
      <c r="F497" s="224"/>
      <c r="G497" s="225"/>
      <c r="H497" s="226"/>
    </row>
    <row r="498" spans="1:8" ht="12.75" customHeight="1" x14ac:dyDescent="0.15">
      <c r="A498" s="22" t="str">
        <f t="shared" si="8"/>
        <v/>
      </c>
      <c r="B498" s="221"/>
      <c r="C498" s="221"/>
      <c r="D498" s="222"/>
      <c r="E498" s="223"/>
      <c r="F498" s="224"/>
      <c r="G498" s="225"/>
      <c r="H498" s="226"/>
    </row>
    <row r="499" spans="1:8" ht="12.75" customHeight="1" x14ac:dyDescent="0.15">
      <c r="A499" s="22" t="str">
        <f t="shared" si="8"/>
        <v/>
      </c>
      <c r="B499" s="221"/>
      <c r="C499" s="221"/>
      <c r="D499" s="222"/>
      <c r="E499" s="223"/>
      <c r="F499" s="224"/>
      <c r="G499" s="225"/>
      <c r="H499" s="226"/>
    </row>
    <row r="500" spans="1:8" ht="12.75" customHeight="1" x14ac:dyDescent="0.15">
      <c r="A500" s="22" t="str">
        <f t="shared" si="8"/>
        <v/>
      </c>
      <c r="B500" s="221"/>
      <c r="C500" s="221"/>
      <c r="D500" s="222"/>
      <c r="E500" s="223"/>
      <c r="F500" s="224"/>
      <c r="G500" s="225"/>
      <c r="H500" s="226"/>
    </row>
    <row r="501" spans="1:8" ht="12.75" customHeight="1" x14ac:dyDescent="0.15">
      <c r="A501" s="22" t="str">
        <f t="shared" si="8"/>
        <v/>
      </c>
      <c r="B501" s="221"/>
      <c r="C501" s="221"/>
      <c r="D501" s="222"/>
      <c r="E501" s="223"/>
      <c r="F501" s="224"/>
      <c r="G501" s="225"/>
      <c r="H501" s="226"/>
    </row>
    <row r="502" spans="1:8" ht="12.75" customHeight="1" x14ac:dyDescent="0.15">
      <c r="A502" s="22" t="str">
        <f t="shared" si="8"/>
        <v/>
      </c>
      <c r="B502" s="221"/>
      <c r="C502" s="221"/>
      <c r="D502" s="222"/>
      <c r="E502" s="223"/>
      <c r="F502" s="224"/>
      <c r="G502" s="225"/>
      <c r="H502" s="226"/>
    </row>
    <row r="503" spans="1:8" ht="12.75" customHeight="1" x14ac:dyDescent="0.15">
      <c r="A503" s="22" t="str">
        <f t="shared" si="8"/>
        <v/>
      </c>
      <c r="B503" s="221"/>
      <c r="C503" s="221"/>
      <c r="D503" s="222"/>
      <c r="E503" s="223"/>
      <c r="F503" s="224"/>
      <c r="G503" s="225"/>
      <c r="H503" s="226"/>
    </row>
    <row r="504" spans="1:8" s="17" customFormat="1" ht="12.75" customHeight="1" x14ac:dyDescent="0.15">
      <c r="A504" s="22" t="str">
        <f t="shared" si="8"/>
        <v/>
      </c>
      <c r="B504" s="221"/>
      <c r="C504" s="221"/>
      <c r="D504" s="222"/>
      <c r="E504" s="223"/>
      <c r="F504" s="224"/>
      <c r="G504" s="225"/>
      <c r="H504" s="226"/>
    </row>
    <row r="505" spans="1:8" ht="12.75" customHeight="1" x14ac:dyDescent="0.15">
      <c r="A505" s="22" t="str">
        <f t="shared" si="8"/>
        <v/>
      </c>
      <c r="B505" s="221"/>
      <c r="C505" s="221"/>
      <c r="D505" s="222"/>
      <c r="E505" s="223"/>
      <c r="F505" s="224"/>
      <c r="G505" s="225"/>
      <c r="H505" s="226"/>
    </row>
    <row r="506" spans="1:8" ht="12.75" customHeight="1" x14ac:dyDescent="0.15">
      <c r="A506" s="22" t="str">
        <f t="shared" si="8"/>
        <v/>
      </c>
      <c r="B506" s="221"/>
      <c r="C506" s="221"/>
      <c r="D506" s="222"/>
      <c r="E506" s="223"/>
      <c r="F506" s="224"/>
      <c r="G506" s="225"/>
      <c r="H506" s="226"/>
    </row>
    <row r="507" spans="1:8" ht="12.75" customHeight="1" x14ac:dyDescent="0.15">
      <c r="A507" s="22" t="str">
        <f t="shared" si="8"/>
        <v/>
      </c>
      <c r="B507" s="221"/>
      <c r="C507" s="221"/>
      <c r="D507" s="222"/>
      <c r="E507" s="223"/>
      <c r="F507" s="224"/>
      <c r="G507" s="225"/>
      <c r="H507" s="226"/>
    </row>
    <row r="508" spans="1:8" ht="12.75" customHeight="1" x14ac:dyDescent="0.15">
      <c r="A508" s="22" t="str">
        <f t="shared" si="8"/>
        <v/>
      </c>
      <c r="B508" s="221"/>
      <c r="C508" s="221"/>
      <c r="D508" s="222"/>
      <c r="E508" s="223"/>
      <c r="F508" s="224"/>
      <c r="G508" s="225"/>
      <c r="H508" s="226"/>
    </row>
    <row r="509" spans="1:8" ht="12.75" customHeight="1" x14ac:dyDescent="0.15">
      <c r="A509" s="22" t="str">
        <f t="shared" si="8"/>
        <v/>
      </c>
      <c r="B509" s="221"/>
      <c r="C509" s="221"/>
      <c r="D509" s="222"/>
      <c r="E509" s="223"/>
      <c r="F509" s="224"/>
      <c r="G509" s="225"/>
      <c r="H509" s="226"/>
    </row>
    <row r="510" spans="1:8" ht="12.75" customHeight="1" x14ac:dyDescent="0.15">
      <c r="A510" s="22" t="str">
        <f t="shared" si="8"/>
        <v/>
      </c>
      <c r="B510" s="221"/>
      <c r="C510" s="221"/>
      <c r="D510" s="222"/>
      <c r="E510" s="223"/>
      <c r="F510" s="224"/>
      <c r="G510" s="225"/>
      <c r="H510" s="226"/>
    </row>
    <row r="511" spans="1:8" ht="12.75" customHeight="1" x14ac:dyDescent="0.15">
      <c r="A511" s="22" t="str">
        <f t="shared" si="8"/>
        <v/>
      </c>
      <c r="B511" s="221"/>
      <c r="C511" s="221"/>
      <c r="D511" s="222"/>
      <c r="E511" s="223"/>
      <c r="F511" s="224"/>
      <c r="G511" s="225"/>
      <c r="H511" s="226"/>
    </row>
    <row r="512" spans="1:8" ht="12.75" customHeight="1" x14ac:dyDescent="0.15">
      <c r="A512" s="22" t="str">
        <f t="shared" si="8"/>
        <v/>
      </c>
      <c r="B512" s="221"/>
      <c r="C512" s="221"/>
      <c r="D512" s="222"/>
      <c r="E512" s="223"/>
      <c r="F512" s="224"/>
      <c r="G512" s="225"/>
      <c r="H512" s="226"/>
    </row>
    <row r="513" spans="1:8" ht="12.75" customHeight="1" x14ac:dyDescent="0.15">
      <c r="A513" s="22" t="str">
        <f t="shared" si="8"/>
        <v/>
      </c>
      <c r="B513" s="221"/>
      <c r="C513" s="221"/>
      <c r="D513" s="222"/>
      <c r="E513" s="223"/>
      <c r="F513" s="224"/>
      <c r="G513" s="225"/>
      <c r="H513" s="226"/>
    </row>
    <row r="514" spans="1:8" ht="12.75" customHeight="1" x14ac:dyDescent="0.15">
      <c r="A514" s="22" t="str">
        <f t="shared" si="8"/>
        <v/>
      </c>
      <c r="B514" s="221"/>
      <c r="C514" s="221"/>
      <c r="D514" s="222"/>
      <c r="E514" s="223"/>
      <c r="F514" s="224"/>
      <c r="G514" s="225"/>
      <c r="H514" s="226"/>
    </row>
    <row r="515" spans="1:8" s="17" customFormat="1" ht="12.75" customHeight="1" x14ac:dyDescent="0.15">
      <c r="A515" s="22" t="str">
        <f t="shared" si="8"/>
        <v/>
      </c>
      <c r="B515" s="221"/>
      <c r="C515" s="221"/>
      <c r="D515" s="222"/>
      <c r="E515" s="223"/>
      <c r="F515" s="224"/>
      <c r="G515" s="225"/>
      <c r="H515" s="226"/>
    </row>
    <row r="516" spans="1:8" s="17" customFormat="1" ht="12.75" customHeight="1" x14ac:dyDescent="0.15">
      <c r="A516" s="22" t="str">
        <f t="shared" si="8"/>
        <v/>
      </c>
      <c r="B516" s="221"/>
      <c r="C516" s="221"/>
      <c r="D516" s="222"/>
      <c r="E516" s="223"/>
      <c r="F516" s="224"/>
      <c r="G516" s="225"/>
      <c r="H516" s="226"/>
    </row>
    <row r="517" spans="1:8" s="17" customFormat="1" ht="12.75" customHeight="1" x14ac:dyDescent="0.15">
      <c r="A517" s="22" t="str">
        <f t="shared" si="8"/>
        <v/>
      </c>
      <c r="B517" s="221"/>
      <c r="C517" s="221"/>
      <c r="D517" s="222"/>
      <c r="E517" s="223"/>
      <c r="F517" s="224"/>
      <c r="G517" s="225"/>
      <c r="H517" s="226"/>
    </row>
    <row r="518" spans="1:8" s="17" customFormat="1" ht="12.75" customHeight="1" x14ac:dyDescent="0.15">
      <c r="A518" s="22" t="str">
        <f t="shared" si="8"/>
        <v/>
      </c>
      <c r="B518" s="221"/>
      <c r="C518" s="221"/>
      <c r="D518" s="222"/>
      <c r="E518" s="223"/>
      <c r="F518" s="224"/>
      <c r="G518" s="225"/>
      <c r="H518" s="226"/>
    </row>
    <row r="519" spans="1:8" ht="12.75" customHeight="1" x14ac:dyDescent="0.15">
      <c r="A519" s="22" t="str">
        <f t="shared" si="8"/>
        <v/>
      </c>
      <c r="B519" s="221"/>
      <c r="C519" s="221"/>
      <c r="D519" s="222"/>
      <c r="E519" s="223"/>
      <c r="F519" s="224"/>
      <c r="G519" s="225"/>
      <c r="H519" s="226"/>
    </row>
    <row r="520" spans="1:8" ht="12.75" customHeight="1" x14ac:dyDescent="0.15">
      <c r="A520" s="22" t="str">
        <f t="shared" si="8"/>
        <v/>
      </c>
      <c r="B520" s="221"/>
      <c r="C520" s="221"/>
      <c r="D520" s="222"/>
      <c r="E520" s="223"/>
      <c r="F520" s="224"/>
      <c r="G520" s="225"/>
      <c r="H520" s="226"/>
    </row>
    <row r="521" spans="1:8" ht="12.75" customHeight="1" x14ac:dyDescent="0.15">
      <c r="A521" s="22" t="str">
        <f t="shared" si="8"/>
        <v/>
      </c>
      <c r="B521" s="221"/>
      <c r="C521" s="221"/>
      <c r="D521" s="222"/>
      <c r="E521" s="223"/>
      <c r="F521" s="224"/>
      <c r="G521" s="225"/>
      <c r="H521" s="226"/>
    </row>
    <row r="522" spans="1:8" ht="12.75" customHeight="1" x14ac:dyDescent="0.15">
      <c r="A522" s="22" t="str">
        <f t="shared" si="8"/>
        <v/>
      </c>
      <c r="B522" s="221"/>
      <c r="C522" s="221"/>
      <c r="D522" s="222"/>
      <c r="E522" s="223"/>
      <c r="F522" s="224"/>
      <c r="G522" s="225"/>
      <c r="H522" s="226"/>
    </row>
    <row r="523" spans="1:8" ht="12.75" customHeight="1" x14ac:dyDescent="0.15">
      <c r="A523" s="22" t="str">
        <f t="shared" si="8"/>
        <v/>
      </c>
      <c r="B523" s="221"/>
      <c r="C523" s="221"/>
      <c r="D523" s="222"/>
      <c r="E523" s="223"/>
      <c r="F523" s="224"/>
      <c r="G523" s="225"/>
      <c r="H523" s="226"/>
    </row>
    <row r="524" spans="1:8" ht="12.75" customHeight="1" x14ac:dyDescent="0.15">
      <c r="A524" s="22" t="str">
        <f t="shared" si="8"/>
        <v/>
      </c>
      <c r="B524" s="221"/>
      <c r="C524" s="221"/>
      <c r="D524" s="222"/>
      <c r="E524" s="223"/>
      <c r="F524" s="224"/>
      <c r="G524" s="225"/>
      <c r="H524" s="226"/>
    </row>
    <row r="525" spans="1:8" ht="12.75" customHeight="1" x14ac:dyDescent="0.15">
      <c r="A525" s="22" t="str">
        <f t="shared" si="8"/>
        <v/>
      </c>
      <c r="B525" s="221"/>
      <c r="C525" s="221"/>
      <c r="D525" s="222"/>
      <c r="E525" s="223"/>
      <c r="F525" s="224"/>
      <c r="G525" s="225"/>
      <c r="H525" s="226"/>
    </row>
    <row r="526" spans="1:8" ht="12.75" customHeight="1" x14ac:dyDescent="0.15">
      <c r="A526" s="22" t="str">
        <f t="shared" si="8"/>
        <v/>
      </c>
      <c r="B526" s="221"/>
      <c r="C526" s="221"/>
      <c r="D526" s="222"/>
      <c r="E526" s="223"/>
      <c r="F526" s="224"/>
      <c r="G526" s="225"/>
      <c r="H526" s="226"/>
    </row>
    <row r="527" spans="1:8" ht="12.75" customHeight="1" x14ac:dyDescent="0.15">
      <c r="A527" s="22" t="str">
        <f t="shared" si="8"/>
        <v/>
      </c>
      <c r="B527" s="221"/>
      <c r="C527" s="221"/>
      <c r="D527" s="222"/>
      <c r="E527" s="223"/>
      <c r="F527" s="224"/>
      <c r="G527" s="225"/>
      <c r="H527" s="226"/>
    </row>
    <row r="528" spans="1:8" ht="12.75" customHeight="1" x14ac:dyDescent="0.15">
      <c r="A528" s="22" t="str">
        <f t="shared" si="8"/>
        <v/>
      </c>
      <c r="B528" s="221"/>
      <c r="C528" s="221"/>
      <c r="D528" s="222"/>
      <c r="E528" s="223"/>
      <c r="F528" s="224"/>
      <c r="G528" s="225"/>
      <c r="H528" s="226"/>
    </row>
    <row r="529" spans="1:8" ht="12.75" customHeight="1" x14ac:dyDescent="0.15">
      <c r="A529" s="22" t="str">
        <f t="shared" si="8"/>
        <v/>
      </c>
      <c r="B529" s="221"/>
      <c r="C529" s="221"/>
      <c r="D529" s="222"/>
      <c r="E529" s="223"/>
      <c r="F529" s="224"/>
      <c r="G529" s="225"/>
      <c r="H529" s="226"/>
    </row>
    <row r="530" spans="1:8" ht="12.75" customHeight="1" x14ac:dyDescent="0.15">
      <c r="A530" s="22" t="str">
        <f t="shared" si="8"/>
        <v/>
      </c>
      <c r="B530" s="221"/>
      <c r="C530" s="221"/>
      <c r="D530" s="222"/>
      <c r="E530" s="223"/>
      <c r="F530" s="224"/>
      <c r="G530" s="225"/>
      <c r="H530" s="226"/>
    </row>
    <row r="531" spans="1:8" ht="12.75" customHeight="1" x14ac:dyDescent="0.15">
      <c r="A531" s="22" t="str">
        <f t="shared" si="8"/>
        <v/>
      </c>
      <c r="B531" s="221"/>
      <c r="C531" s="221"/>
      <c r="D531" s="222"/>
      <c r="E531" s="223"/>
      <c r="F531" s="224"/>
      <c r="G531" s="225"/>
      <c r="H531" s="226"/>
    </row>
    <row r="532" spans="1:8" ht="12.75" customHeight="1" x14ac:dyDescent="0.15">
      <c r="A532" s="22" t="str">
        <f t="shared" si="8"/>
        <v/>
      </c>
      <c r="B532" s="221"/>
      <c r="C532" s="221"/>
      <c r="D532" s="222"/>
      <c r="E532" s="223"/>
      <c r="F532" s="224"/>
      <c r="G532" s="225"/>
      <c r="H532" s="226"/>
    </row>
    <row r="533" spans="1:8" ht="12.75" customHeight="1" x14ac:dyDescent="0.15">
      <c r="A533" s="22" t="str">
        <f t="shared" si="8"/>
        <v/>
      </c>
      <c r="B533" s="221"/>
      <c r="C533" s="221"/>
      <c r="D533" s="222"/>
      <c r="E533" s="223"/>
      <c r="F533" s="224"/>
      <c r="G533" s="225"/>
      <c r="H533" s="226"/>
    </row>
    <row r="534" spans="1:8" ht="12.75" customHeight="1" x14ac:dyDescent="0.15">
      <c r="A534" s="22" t="str">
        <f t="shared" si="8"/>
        <v/>
      </c>
      <c r="B534" s="221"/>
      <c r="C534" s="221"/>
      <c r="D534" s="222"/>
      <c r="E534" s="223"/>
      <c r="F534" s="224"/>
      <c r="G534" s="225"/>
      <c r="H534" s="226"/>
    </row>
    <row r="535" spans="1:8" ht="12.75" customHeight="1" x14ac:dyDescent="0.15">
      <c r="A535" s="22" t="str">
        <f t="shared" si="8"/>
        <v/>
      </c>
      <c r="B535" s="221"/>
      <c r="C535" s="221"/>
      <c r="D535" s="222"/>
      <c r="E535" s="223"/>
      <c r="F535" s="224"/>
      <c r="G535" s="225"/>
      <c r="H535" s="226"/>
    </row>
    <row r="536" spans="1:8" ht="12.75" customHeight="1" x14ac:dyDescent="0.15">
      <c r="A536" s="22" t="str">
        <f t="shared" si="8"/>
        <v/>
      </c>
      <c r="B536" s="221"/>
      <c r="C536" s="221"/>
      <c r="D536" s="222"/>
      <c r="E536" s="223"/>
      <c r="F536" s="224"/>
      <c r="G536" s="225"/>
      <c r="H536" s="226"/>
    </row>
    <row r="537" spans="1:8" ht="12.75" customHeight="1" x14ac:dyDescent="0.15">
      <c r="A537" s="22" t="str">
        <f t="shared" si="8"/>
        <v/>
      </c>
      <c r="B537" s="221"/>
      <c r="C537" s="221"/>
      <c r="D537" s="222"/>
      <c r="E537" s="223"/>
      <c r="F537" s="224"/>
      <c r="G537" s="225"/>
      <c r="H537" s="226"/>
    </row>
    <row r="538" spans="1:8" ht="12.75" customHeight="1" x14ac:dyDescent="0.15">
      <c r="A538" s="22" t="str">
        <f t="shared" ref="A538:A601" si="9">CONCATENATE(B538,C538,D538)</f>
        <v/>
      </c>
      <c r="B538" s="221"/>
      <c r="C538" s="221"/>
      <c r="D538" s="222"/>
      <c r="E538" s="223"/>
      <c r="F538" s="224"/>
      <c r="G538" s="225"/>
      <c r="H538" s="226"/>
    </row>
    <row r="539" spans="1:8" ht="12.75" customHeight="1" x14ac:dyDescent="0.15">
      <c r="A539" s="22" t="str">
        <f t="shared" si="9"/>
        <v/>
      </c>
      <c r="B539" s="221"/>
      <c r="C539" s="221"/>
      <c r="D539" s="222"/>
      <c r="E539" s="223"/>
      <c r="F539" s="224"/>
      <c r="G539" s="225"/>
      <c r="H539" s="226"/>
    </row>
    <row r="540" spans="1:8" ht="12.75" customHeight="1" x14ac:dyDescent="0.15">
      <c r="A540" s="22" t="str">
        <f t="shared" si="9"/>
        <v/>
      </c>
      <c r="B540" s="221"/>
      <c r="C540" s="221"/>
      <c r="D540" s="222"/>
      <c r="E540" s="223"/>
      <c r="F540" s="224"/>
      <c r="G540" s="225"/>
      <c r="H540" s="226"/>
    </row>
    <row r="541" spans="1:8" ht="12.75" customHeight="1" x14ac:dyDescent="0.15">
      <c r="A541" s="22" t="str">
        <f t="shared" si="9"/>
        <v/>
      </c>
      <c r="B541" s="221"/>
      <c r="C541" s="221"/>
      <c r="D541" s="222"/>
      <c r="E541" s="223"/>
      <c r="F541" s="224"/>
      <c r="G541" s="225"/>
      <c r="H541" s="226"/>
    </row>
    <row r="542" spans="1:8" ht="12.75" customHeight="1" x14ac:dyDescent="0.15">
      <c r="A542" s="22" t="str">
        <f t="shared" si="9"/>
        <v/>
      </c>
      <c r="B542" s="221"/>
      <c r="C542" s="221"/>
      <c r="D542" s="222"/>
      <c r="E542" s="223"/>
      <c r="F542" s="224"/>
      <c r="G542" s="225"/>
      <c r="H542" s="226"/>
    </row>
    <row r="543" spans="1:8" ht="12.75" customHeight="1" x14ac:dyDescent="0.15">
      <c r="A543" s="22" t="str">
        <f t="shared" si="9"/>
        <v/>
      </c>
      <c r="B543" s="221"/>
      <c r="C543" s="221"/>
      <c r="D543" s="222"/>
      <c r="E543" s="223"/>
      <c r="F543" s="224"/>
      <c r="G543" s="225"/>
      <c r="H543" s="226"/>
    </row>
    <row r="544" spans="1:8" ht="12.75" customHeight="1" x14ac:dyDescent="0.15">
      <c r="A544" s="22" t="str">
        <f t="shared" si="9"/>
        <v/>
      </c>
      <c r="B544" s="221"/>
      <c r="C544" s="221"/>
      <c r="D544" s="222"/>
      <c r="E544" s="223"/>
      <c r="F544" s="224"/>
      <c r="G544" s="225"/>
      <c r="H544" s="226"/>
    </row>
    <row r="545" spans="1:8" ht="12.75" customHeight="1" x14ac:dyDescent="0.15">
      <c r="A545" s="22" t="str">
        <f t="shared" si="9"/>
        <v/>
      </c>
      <c r="B545" s="221"/>
      <c r="C545" s="221"/>
      <c r="D545" s="222"/>
      <c r="E545" s="223"/>
      <c r="F545" s="224"/>
      <c r="G545" s="225"/>
      <c r="H545" s="226"/>
    </row>
    <row r="546" spans="1:8" ht="12.75" customHeight="1" x14ac:dyDescent="0.15">
      <c r="A546" s="22" t="str">
        <f t="shared" si="9"/>
        <v/>
      </c>
      <c r="B546" s="221"/>
      <c r="C546" s="221"/>
      <c r="D546" s="222"/>
      <c r="E546" s="223"/>
      <c r="F546" s="224"/>
      <c r="G546" s="225"/>
      <c r="H546" s="226"/>
    </row>
    <row r="547" spans="1:8" ht="12.75" customHeight="1" x14ac:dyDescent="0.15">
      <c r="A547" s="22" t="str">
        <f t="shared" si="9"/>
        <v/>
      </c>
      <c r="B547" s="221"/>
      <c r="C547" s="221"/>
      <c r="D547" s="222"/>
      <c r="E547" s="223"/>
      <c r="F547" s="224"/>
      <c r="G547" s="225"/>
      <c r="H547" s="226"/>
    </row>
    <row r="548" spans="1:8" ht="12.75" customHeight="1" x14ac:dyDescent="0.15">
      <c r="A548" s="22" t="str">
        <f t="shared" si="9"/>
        <v/>
      </c>
      <c r="B548" s="221"/>
      <c r="C548" s="221"/>
      <c r="D548" s="222"/>
      <c r="E548" s="223"/>
      <c r="F548" s="224"/>
      <c r="G548" s="225"/>
      <c r="H548" s="226"/>
    </row>
    <row r="549" spans="1:8" ht="12.75" customHeight="1" x14ac:dyDescent="0.15">
      <c r="A549" s="22" t="str">
        <f t="shared" si="9"/>
        <v/>
      </c>
      <c r="B549" s="221"/>
      <c r="C549" s="221"/>
      <c r="D549" s="222"/>
      <c r="E549" s="223"/>
      <c r="F549" s="224"/>
      <c r="G549" s="225"/>
      <c r="H549" s="226"/>
    </row>
    <row r="550" spans="1:8" ht="12.75" customHeight="1" x14ac:dyDescent="0.15">
      <c r="A550" s="22" t="str">
        <f t="shared" si="9"/>
        <v/>
      </c>
      <c r="B550" s="221"/>
      <c r="C550" s="221"/>
      <c r="D550" s="222"/>
      <c r="E550" s="223"/>
      <c r="F550" s="224"/>
      <c r="G550" s="225"/>
      <c r="H550" s="226"/>
    </row>
    <row r="551" spans="1:8" ht="12.75" customHeight="1" x14ac:dyDescent="0.15">
      <c r="A551" s="22" t="str">
        <f t="shared" si="9"/>
        <v/>
      </c>
      <c r="B551" s="221"/>
      <c r="C551" s="221"/>
      <c r="D551" s="222"/>
      <c r="E551" s="223"/>
      <c r="F551" s="224"/>
      <c r="G551" s="225"/>
      <c r="H551" s="226"/>
    </row>
    <row r="552" spans="1:8" ht="12.75" customHeight="1" x14ac:dyDescent="0.15">
      <c r="A552" s="22" t="str">
        <f t="shared" si="9"/>
        <v/>
      </c>
      <c r="B552" s="221"/>
      <c r="C552" s="221"/>
      <c r="D552" s="222"/>
      <c r="E552" s="223"/>
      <c r="F552" s="224"/>
      <c r="G552" s="225"/>
      <c r="H552" s="226"/>
    </row>
    <row r="553" spans="1:8" ht="12.75" customHeight="1" x14ac:dyDescent="0.15">
      <c r="A553" s="22" t="str">
        <f t="shared" si="9"/>
        <v/>
      </c>
      <c r="B553" s="221"/>
      <c r="C553" s="221"/>
      <c r="D553" s="222"/>
      <c r="E553" s="223"/>
      <c r="F553" s="224"/>
      <c r="G553" s="225"/>
      <c r="H553" s="226"/>
    </row>
    <row r="554" spans="1:8" ht="12.75" customHeight="1" x14ac:dyDescent="0.15">
      <c r="A554" s="22" t="str">
        <f t="shared" si="9"/>
        <v/>
      </c>
      <c r="B554" s="221"/>
      <c r="C554" s="221"/>
      <c r="D554" s="222"/>
      <c r="E554" s="223"/>
      <c r="F554" s="224"/>
      <c r="G554" s="225"/>
      <c r="H554" s="226"/>
    </row>
    <row r="555" spans="1:8" ht="12.75" customHeight="1" x14ac:dyDescent="0.15">
      <c r="A555" s="22" t="str">
        <f t="shared" si="9"/>
        <v/>
      </c>
      <c r="B555" s="221"/>
      <c r="C555" s="221"/>
      <c r="D555" s="222"/>
      <c r="E555" s="223"/>
      <c r="F555" s="224"/>
      <c r="G555" s="225"/>
      <c r="H555" s="226"/>
    </row>
    <row r="556" spans="1:8" ht="12.75" customHeight="1" x14ac:dyDescent="0.15">
      <c r="A556" s="22" t="str">
        <f t="shared" si="9"/>
        <v/>
      </c>
      <c r="B556" s="221"/>
      <c r="C556" s="221"/>
      <c r="D556" s="222"/>
      <c r="E556" s="223"/>
      <c r="F556" s="224"/>
      <c r="G556" s="225"/>
      <c r="H556" s="226"/>
    </row>
    <row r="557" spans="1:8" ht="12.75" customHeight="1" x14ac:dyDescent="0.15">
      <c r="A557" s="22" t="str">
        <f t="shared" si="9"/>
        <v/>
      </c>
      <c r="B557" s="221"/>
      <c r="C557" s="221"/>
      <c r="D557" s="222"/>
      <c r="E557" s="223"/>
      <c r="F557" s="224"/>
      <c r="G557" s="225"/>
      <c r="H557" s="226"/>
    </row>
    <row r="558" spans="1:8" ht="12.75" customHeight="1" x14ac:dyDescent="0.15">
      <c r="A558" s="22" t="str">
        <f t="shared" si="9"/>
        <v/>
      </c>
      <c r="B558" s="221"/>
      <c r="C558" s="221"/>
      <c r="D558" s="222"/>
      <c r="E558" s="223"/>
      <c r="F558" s="224"/>
      <c r="G558" s="225"/>
      <c r="H558" s="226"/>
    </row>
    <row r="559" spans="1:8" ht="12.75" customHeight="1" x14ac:dyDescent="0.15">
      <c r="A559" s="22" t="str">
        <f t="shared" si="9"/>
        <v/>
      </c>
      <c r="B559" s="221"/>
      <c r="C559" s="221"/>
      <c r="D559" s="222"/>
      <c r="E559" s="223"/>
      <c r="F559" s="224"/>
      <c r="G559" s="225"/>
      <c r="H559" s="226"/>
    </row>
    <row r="560" spans="1:8" ht="12.75" customHeight="1" x14ac:dyDescent="0.15">
      <c r="A560" s="22" t="str">
        <f t="shared" si="9"/>
        <v/>
      </c>
      <c r="B560" s="221"/>
      <c r="C560" s="221"/>
      <c r="D560" s="222"/>
      <c r="E560" s="223"/>
      <c r="F560" s="224"/>
      <c r="G560" s="225"/>
      <c r="H560" s="226"/>
    </row>
    <row r="561" spans="1:8" ht="12.75" customHeight="1" x14ac:dyDescent="0.15">
      <c r="A561" s="22" t="str">
        <f t="shared" si="9"/>
        <v/>
      </c>
      <c r="B561" s="221"/>
      <c r="C561" s="221"/>
      <c r="D561" s="222"/>
      <c r="E561" s="223"/>
      <c r="F561" s="224"/>
      <c r="G561" s="225"/>
      <c r="H561" s="226"/>
    </row>
    <row r="562" spans="1:8" ht="12.75" customHeight="1" x14ac:dyDescent="0.15">
      <c r="A562" s="22" t="str">
        <f t="shared" si="9"/>
        <v/>
      </c>
      <c r="B562" s="221"/>
      <c r="C562" s="221"/>
      <c r="D562" s="222"/>
      <c r="E562" s="223"/>
      <c r="F562" s="224"/>
      <c r="G562" s="225"/>
      <c r="H562" s="226"/>
    </row>
    <row r="563" spans="1:8" ht="12.75" customHeight="1" x14ac:dyDescent="0.15">
      <c r="A563" s="22" t="str">
        <f t="shared" si="9"/>
        <v/>
      </c>
      <c r="B563" s="221"/>
      <c r="C563" s="221"/>
      <c r="D563" s="222"/>
      <c r="E563" s="223"/>
      <c r="F563" s="224"/>
      <c r="G563" s="225"/>
      <c r="H563" s="226"/>
    </row>
    <row r="564" spans="1:8" ht="12.75" customHeight="1" x14ac:dyDescent="0.15">
      <c r="A564" s="22" t="str">
        <f t="shared" si="9"/>
        <v/>
      </c>
      <c r="B564" s="221"/>
      <c r="C564" s="221"/>
      <c r="D564" s="222"/>
      <c r="E564" s="223"/>
      <c r="F564" s="224"/>
      <c r="G564" s="225"/>
      <c r="H564" s="226"/>
    </row>
    <row r="565" spans="1:8" ht="12.75" customHeight="1" x14ac:dyDescent="0.15">
      <c r="A565" s="22" t="str">
        <f t="shared" si="9"/>
        <v/>
      </c>
      <c r="B565" s="221"/>
      <c r="C565" s="221"/>
      <c r="D565" s="222"/>
      <c r="E565" s="223"/>
      <c r="F565" s="224"/>
      <c r="G565" s="225"/>
      <c r="H565" s="226"/>
    </row>
    <row r="566" spans="1:8" ht="12.75" customHeight="1" x14ac:dyDescent="0.15">
      <c r="A566" s="22" t="str">
        <f t="shared" si="9"/>
        <v/>
      </c>
      <c r="B566" s="221"/>
      <c r="C566" s="221"/>
      <c r="D566" s="222"/>
      <c r="E566" s="223"/>
      <c r="F566" s="224"/>
      <c r="G566" s="225"/>
      <c r="H566" s="226"/>
    </row>
    <row r="567" spans="1:8" ht="12.75" customHeight="1" x14ac:dyDescent="0.15">
      <c r="A567" s="22" t="str">
        <f t="shared" si="9"/>
        <v/>
      </c>
      <c r="B567" s="221"/>
      <c r="C567" s="221"/>
      <c r="D567" s="222"/>
      <c r="E567" s="223"/>
      <c r="F567" s="224"/>
      <c r="G567" s="225"/>
      <c r="H567" s="226"/>
    </row>
    <row r="568" spans="1:8" ht="12.75" customHeight="1" x14ac:dyDescent="0.15">
      <c r="A568" s="22" t="str">
        <f t="shared" si="9"/>
        <v/>
      </c>
      <c r="B568" s="221"/>
      <c r="C568" s="221"/>
      <c r="D568" s="222"/>
      <c r="E568" s="223"/>
      <c r="F568" s="224"/>
      <c r="G568" s="225"/>
      <c r="H568" s="226"/>
    </row>
    <row r="569" spans="1:8" ht="12.75" customHeight="1" x14ac:dyDescent="0.15">
      <c r="A569" s="22" t="str">
        <f t="shared" si="9"/>
        <v/>
      </c>
      <c r="B569" s="221"/>
      <c r="C569" s="221"/>
      <c r="D569" s="222"/>
      <c r="E569" s="223"/>
      <c r="F569" s="224"/>
      <c r="G569" s="225"/>
      <c r="H569" s="226"/>
    </row>
    <row r="570" spans="1:8" ht="12.75" customHeight="1" x14ac:dyDescent="0.15">
      <c r="A570" s="22" t="str">
        <f t="shared" si="9"/>
        <v/>
      </c>
      <c r="B570" s="221"/>
      <c r="C570" s="221"/>
      <c r="D570" s="222"/>
      <c r="E570" s="223"/>
      <c r="F570" s="224"/>
      <c r="G570" s="225"/>
      <c r="H570" s="226"/>
    </row>
    <row r="571" spans="1:8" ht="12.75" customHeight="1" x14ac:dyDescent="0.15">
      <c r="A571" s="22" t="str">
        <f t="shared" si="9"/>
        <v/>
      </c>
      <c r="B571" s="221"/>
      <c r="C571" s="221"/>
      <c r="D571" s="222"/>
      <c r="E571" s="223"/>
      <c r="F571" s="224"/>
      <c r="G571" s="225"/>
      <c r="H571" s="226"/>
    </row>
    <row r="572" spans="1:8" ht="12.75" customHeight="1" x14ac:dyDescent="0.15">
      <c r="A572" s="22" t="str">
        <f t="shared" si="9"/>
        <v/>
      </c>
      <c r="B572" s="221"/>
      <c r="C572" s="221"/>
      <c r="D572" s="222"/>
      <c r="E572" s="223"/>
      <c r="F572" s="224"/>
      <c r="G572" s="225"/>
      <c r="H572" s="226"/>
    </row>
    <row r="573" spans="1:8" ht="12.75" customHeight="1" x14ac:dyDescent="0.15">
      <c r="A573" s="22" t="str">
        <f t="shared" si="9"/>
        <v/>
      </c>
      <c r="B573" s="221"/>
      <c r="C573" s="221"/>
      <c r="D573" s="222"/>
      <c r="E573" s="223"/>
      <c r="F573" s="224"/>
      <c r="G573" s="225"/>
      <c r="H573" s="226"/>
    </row>
    <row r="574" spans="1:8" ht="12.75" customHeight="1" x14ac:dyDescent="0.15">
      <c r="A574" s="22" t="str">
        <f t="shared" si="9"/>
        <v/>
      </c>
      <c r="B574" s="221"/>
      <c r="C574" s="221"/>
      <c r="D574" s="222"/>
      <c r="E574" s="223"/>
      <c r="F574" s="224"/>
      <c r="G574" s="225"/>
      <c r="H574" s="226"/>
    </row>
    <row r="575" spans="1:8" ht="12.75" customHeight="1" x14ac:dyDescent="0.15">
      <c r="A575" s="22" t="str">
        <f t="shared" si="9"/>
        <v/>
      </c>
      <c r="B575" s="221"/>
      <c r="C575" s="221"/>
      <c r="D575" s="222"/>
      <c r="E575" s="223"/>
      <c r="F575" s="224"/>
      <c r="G575" s="225"/>
      <c r="H575" s="226"/>
    </row>
    <row r="576" spans="1:8" ht="12.75" customHeight="1" x14ac:dyDescent="0.15">
      <c r="A576" s="22" t="str">
        <f t="shared" si="9"/>
        <v/>
      </c>
      <c r="B576" s="221"/>
      <c r="C576" s="221"/>
      <c r="D576" s="222"/>
      <c r="E576" s="223"/>
      <c r="F576" s="224"/>
      <c r="G576" s="225"/>
      <c r="H576" s="226"/>
    </row>
    <row r="577" spans="1:8" ht="12.75" customHeight="1" x14ac:dyDescent="0.15">
      <c r="A577" s="22" t="str">
        <f t="shared" si="9"/>
        <v/>
      </c>
      <c r="B577" s="221"/>
      <c r="C577" s="221"/>
      <c r="D577" s="222"/>
      <c r="E577" s="223"/>
      <c r="F577" s="224"/>
      <c r="G577" s="225"/>
      <c r="H577" s="226"/>
    </row>
    <row r="578" spans="1:8" ht="12.75" customHeight="1" x14ac:dyDescent="0.15">
      <c r="A578" s="22" t="str">
        <f t="shared" si="9"/>
        <v/>
      </c>
      <c r="B578" s="221"/>
      <c r="C578" s="221"/>
      <c r="D578" s="222"/>
      <c r="E578" s="223"/>
      <c r="F578" s="224"/>
      <c r="G578" s="225"/>
      <c r="H578" s="226"/>
    </row>
    <row r="579" spans="1:8" ht="12.75" customHeight="1" x14ac:dyDescent="0.15">
      <c r="A579" s="22" t="str">
        <f t="shared" si="9"/>
        <v/>
      </c>
      <c r="B579" s="221"/>
      <c r="C579" s="221"/>
      <c r="D579" s="222"/>
      <c r="E579" s="223"/>
      <c r="F579" s="224"/>
      <c r="G579" s="225"/>
      <c r="H579" s="226"/>
    </row>
    <row r="580" spans="1:8" ht="12.75" customHeight="1" x14ac:dyDescent="0.15">
      <c r="A580" s="22" t="str">
        <f t="shared" si="9"/>
        <v/>
      </c>
      <c r="B580" s="221"/>
      <c r="C580" s="221"/>
      <c r="D580" s="222"/>
      <c r="E580" s="223"/>
      <c r="F580" s="224"/>
      <c r="G580" s="225"/>
      <c r="H580" s="226"/>
    </row>
    <row r="581" spans="1:8" ht="12.75" customHeight="1" x14ac:dyDescent="0.15">
      <c r="A581" s="22" t="str">
        <f t="shared" si="9"/>
        <v/>
      </c>
      <c r="B581" s="221"/>
      <c r="C581" s="221"/>
      <c r="D581" s="222"/>
      <c r="E581" s="223"/>
      <c r="F581" s="224"/>
      <c r="G581" s="225"/>
      <c r="H581" s="226"/>
    </row>
    <row r="582" spans="1:8" ht="12.75" customHeight="1" x14ac:dyDescent="0.15">
      <c r="A582" s="22" t="str">
        <f t="shared" si="9"/>
        <v/>
      </c>
      <c r="B582" s="221"/>
      <c r="C582" s="221"/>
      <c r="D582" s="222"/>
      <c r="E582" s="223"/>
      <c r="F582" s="224"/>
      <c r="G582" s="225"/>
      <c r="H582" s="226"/>
    </row>
    <row r="583" spans="1:8" ht="12.75" customHeight="1" x14ac:dyDescent="0.15">
      <c r="A583" s="22" t="str">
        <f t="shared" si="9"/>
        <v/>
      </c>
      <c r="B583" s="221"/>
      <c r="C583" s="221"/>
      <c r="D583" s="222"/>
      <c r="E583" s="223"/>
      <c r="F583" s="224"/>
      <c r="G583" s="225"/>
      <c r="H583" s="226"/>
    </row>
    <row r="584" spans="1:8" ht="12.75" customHeight="1" x14ac:dyDescent="0.15">
      <c r="A584" s="22" t="str">
        <f t="shared" si="9"/>
        <v/>
      </c>
      <c r="B584" s="221"/>
      <c r="C584" s="221"/>
      <c r="D584" s="222"/>
      <c r="E584" s="223"/>
      <c r="F584" s="224"/>
      <c r="G584" s="225"/>
      <c r="H584" s="226"/>
    </row>
    <row r="585" spans="1:8" s="17" customFormat="1" ht="12.75" customHeight="1" x14ac:dyDescent="0.15">
      <c r="A585" s="22" t="str">
        <f t="shared" si="9"/>
        <v/>
      </c>
      <c r="B585" s="221"/>
      <c r="C585" s="221"/>
      <c r="D585" s="222"/>
      <c r="E585" s="223"/>
      <c r="F585" s="224"/>
      <c r="G585" s="225"/>
      <c r="H585" s="226"/>
    </row>
    <row r="586" spans="1:8" s="17" customFormat="1" ht="12.75" customHeight="1" x14ac:dyDescent="0.15">
      <c r="A586" s="22" t="str">
        <f t="shared" si="9"/>
        <v/>
      </c>
      <c r="B586" s="221"/>
      <c r="C586" s="221"/>
      <c r="D586" s="222"/>
      <c r="E586" s="223"/>
      <c r="F586" s="224"/>
      <c r="G586" s="225"/>
      <c r="H586" s="226"/>
    </row>
    <row r="587" spans="1:8" ht="12.75" customHeight="1" x14ac:dyDescent="0.15">
      <c r="A587" s="22" t="str">
        <f t="shared" si="9"/>
        <v/>
      </c>
      <c r="B587" s="221"/>
      <c r="C587" s="221"/>
      <c r="D587" s="222"/>
      <c r="E587" s="223"/>
      <c r="F587" s="224"/>
      <c r="G587" s="225"/>
      <c r="H587" s="226"/>
    </row>
    <row r="588" spans="1:8" ht="12.75" customHeight="1" x14ac:dyDescent="0.15">
      <c r="A588" s="22" t="str">
        <f t="shared" si="9"/>
        <v/>
      </c>
      <c r="B588" s="221"/>
      <c r="C588" s="221"/>
      <c r="D588" s="222"/>
      <c r="E588" s="223"/>
      <c r="F588" s="224"/>
      <c r="G588" s="225"/>
      <c r="H588" s="226"/>
    </row>
    <row r="589" spans="1:8" ht="12.75" customHeight="1" x14ac:dyDescent="0.15">
      <c r="A589" s="22" t="str">
        <f t="shared" si="9"/>
        <v/>
      </c>
      <c r="B589" s="221"/>
      <c r="C589" s="221"/>
      <c r="D589" s="222"/>
      <c r="E589" s="223"/>
      <c r="F589" s="224"/>
      <c r="G589" s="225"/>
      <c r="H589" s="226"/>
    </row>
    <row r="590" spans="1:8" ht="12.75" customHeight="1" x14ac:dyDescent="0.15">
      <c r="A590" s="22" t="str">
        <f t="shared" si="9"/>
        <v/>
      </c>
      <c r="B590" s="221"/>
      <c r="C590" s="221"/>
      <c r="D590" s="222"/>
      <c r="E590" s="223"/>
      <c r="F590" s="224"/>
      <c r="G590" s="225"/>
      <c r="H590" s="226"/>
    </row>
    <row r="591" spans="1:8" ht="12.75" customHeight="1" x14ac:dyDescent="0.15">
      <c r="A591" s="22" t="str">
        <f t="shared" si="9"/>
        <v/>
      </c>
      <c r="B591" s="221"/>
      <c r="C591" s="221"/>
      <c r="D591" s="222"/>
      <c r="E591" s="223"/>
      <c r="F591" s="224"/>
      <c r="G591" s="225"/>
      <c r="H591" s="226"/>
    </row>
    <row r="592" spans="1:8" ht="12.75" customHeight="1" x14ac:dyDescent="0.15">
      <c r="A592" s="22" t="str">
        <f t="shared" si="9"/>
        <v/>
      </c>
      <c r="B592" s="221"/>
      <c r="C592" s="221"/>
      <c r="D592" s="222"/>
      <c r="E592" s="223"/>
      <c r="F592" s="224"/>
      <c r="G592" s="225"/>
      <c r="H592" s="226"/>
    </row>
    <row r="593" spans="1:8" ht="12.75" customHeight="1" x14ac:dyDescent="0.15">
      <c r="A593" s="22" t="str">
        <f t="shared" si="9"/>
        <v/>
      </c>
      <c r="B593" s="221"/>
      <c r="C593" s="221"/>
      <c r="D593" s="222"/>
      <c r="E593" s="223"/>
      <c r="F593" s="224"/>
      <c r="G593" s="225"/>
      <c r="H593" s="226"/>
    </row>
    <row r="594" spans="1:8" ht="12.75" customHeight="1" x14ac:dyDescent="0.15">
      <c r="A594" s="22" t="str">
        <f t="shared" si="9"/>
        <v/>
      </c>
      <c r="B594" s="221"/>
      <c r="C594" s="221"/>
      <c r="D594" s="222"/>
      <c r="E594" s="223"/>
      <c r="F594" s="224"/>
      <c r="G594" s="225"/>
      <c r="H594" s="226"/>
    </row>
    <row r="595" spans="1:8" ht="12.75" customHeight="1" x14ac:dyDescent="0.15">
      <c r="A595" s="22" t="str">
        <f t="shared" si="9"/>
        <v/>
      </c>
      <c r="B595" s="221"/>
      <c r="C595" s="221"/>
      <c r="D595" s="222"/>
      <c r="E595" s="223"/>
      <c r="F595" s="224"/>
      <c r="G595" s="225"/>
      <c r="H595" s="226"/>
    </row>
    <row r="596" spans="1:8" ht="12.75" customHeight="1" x14ac:dyDescent="0.15">
      <c r="A596" s="22" t="str">
        <f t="shared" si="9"/>
        <v/>
      </c>
      <c r="B596" s="221"/>
      <c r="C596" s="221"/>
      <c r="D596" s="222"/>
      <c r="E596" s="223"/>
      <c r="F596" s="224"/>
      <c r="G596" s="225"/>
      <c r="H596" s="226"/>
    </row>
    <row r="597" spans="1:8" ht="12.75" customHeight="1" x14ac:dyDescent="0.15">
      <c r="A597" s="22" t="str">
        <f t="shared" si="9"/>
        <v/>
      </c>
      <c r="B597" s="221"/>
      <c r="C597" s="221"/>
      <c r="D597" s="222"/>
      <c r="E597" s="223"/>
      <c r="F597" s="224"/>
      <c r="G597" s="225"/>
      <c r="H597" s="226"/>
    </row>
    <row r="598" spans="1:8" ht="12.75" customHeight="1" x14ac:dyDescent="0.15">
      <c r="A598" s="22" t="str">
        <f t="shared" si="9"/>
        <v/>
      </c>
      <c r="B598" s="221"/>
      <c r="C598" s="221"/>
      <c r="D598" s="222"/>
      <c r="E598" s="223"/>
      <c r="F598" s="224"/>
      <c r="G598" s="225"/>
      <c r="H598" s="226"/>
    </row>
    <row r="599" spans="1:8" ht="12.75" customHeight="1" x14ac:dyDescent="0.15">
      <c r="A599" s="22" t="str">
        <f t="shared" si="9"/>
        <v/>
      </c>
      <c r="B599" s="221"/>
      <c r="C599" s="221"/>
      <c r="D599" s="222"/>
      <c r="E599" s="223"/>
      <c r="F599" s="224"/>
      <c r="G599" s="225"/>
      <c r="H599" s="226"/>
    </row>
    <row r="600" spans="1:8" ht="12.75" customHeight="1" x14ac:dyDescent="0.15">
      <c r="A600" s="22" t="str">
        <f t="shared" si="9"/>
        <v/>
      </c>
      <c r="B600" s="221"/>
      <c r="C600" s="221"/>
      <c r="D600" s="222"/>
      <c r="E600" s="223"/>
      <c r="F600" s="224"/>
      <c r="G600" s="225"/>
      <c r="H600" s="226"/>
    </row>
    <row r="601" spans="1:8" ht="12.75" customHeight="1" x14ac:dyDescent="0.15">
      <c r="A601" s="22" t="str">
        <f t="shared" si="9"/>
        <v/>
      </c>
      <c r="B601" s="221"/>
      <c r="C601" s="221"/>
      <c r="D601" s="222"/>
      <c r="E601" s="223"/>
      <c r="F601" s="224"/>
      <c r="G601" s="225"/>
      <c r="H601" s="226"/>
    </row>
    <row r="602" spans="1:8" ht="12.75" customHeight="1" x14ac:dyDescent="0.15">
      <c r="A602" s="22" t="str">
        <f t="shared" ref="A602:A665" si="10">CONCATENATE(B602,C602,D602)</f>
        <v/>
      </c>
      <c r="B602" s="221"/>
      <c r="C602" s="221"/>
      <c r="D602" s="222"/>
      <c r="E602" s="223"/>
      <c r="F602" s="224"/>
      <c r="G602" s="225"/>
      <c r="H602" s="226"/>
    </row>
    <row r="603" spans="1:8" ht="12.75" customHeight="1" x14ac:dyDescent="0.15">
      <c r="A603" s="22" t="str">
        <f t="shared" si="10"/>
        <v/>
      </c>
      <c r="B603" s="221"/>
      <c r="C603" s="221"/>
      <c r="D603" s="222"/>
      <c r="E603" s="223"/>
      <c r="F603" s="224"/>
      <c r="G603" s="225"/>
      <c r="H603" s="226"/>
    </row>
    <row r="604" spans="1:8" ht="12.75" customHeight="1" x14ac:dyDescent="0.15">
      <c r="A604" s="22" t="str">
        <f t="shared" si="10"/>
        <v/>
      </c>
      <c r="B604" s="221"/>
      <c r="C604" s="221"/>
      <c r="D604" s="222"/>
      <c r="E604" s="223"/>
      <c r="F604" s="224"/>
      <c r="G604" s="225"/>
      <c r="H604" s="226"/>
    </row>
    <row r="605" spans="1:8" ht="12.75" customHeight="1" x14ac:dyDescent="0.15">
      <c r="A605" s="22" t="str">
        <f t="shared" si="10"/>
        <v/>
      </c>
      <c r="B605" s="221"/>
      <c r="C605" s="221"/>
      <c r="D605" s="222"/>
      <c r="E605" s="223"/>
      <c r="F605" s="224"/>
      <c r="G605" s="225"/>
      <c r="H605" s="226"/>
    </row>
    <row r="606" spans="1:8" ht="12.75" customHeight="1" x14ac:dyDescent="0.15">
      <c r="A606" s="22" t="str">
        <f t="shared" si="10"/>
        <v/>
      </c>
      <c r="B606" s="221"/>
      <c r="C606" s="221"/>
      <c r="D606" s="222"/>
      <c r="E606" s="223"/>
      <c r="F606" s="224"/>
      <c r="G606" s="225"/>
      <c r="H606" s="226"/>
    </row>
    <row r="607" spans="1:8" ht="12.75" customHeight="1" x14ac:dyDescent="0.15">
      <c r="A607" s="22" t="str">
        <f t="shared" si="10"/>
        <v/>
      </c>
      <c r="B607" s="221"/>
      <c r="C607" s="221"/>
      <c r="D607" s="222"/>
      <c r="E607" s="223"/>
      <c r="F607" s="224"/>
      <c r="G607" s="225"/>
      <c r="H607" s="226"/>
    </row>
    <row r="608" spans="1:8" ht="12.75" customHeight="1" x14ac:dyDescent="0.15">
      <c r="A608" s="22" t="str">
        <f t="shared" si="10"/>
        <v/>
      </c>
      <c r="B608" s="221"/>
      <c r="C608" s="221"/>
      <c r="D608" s="222"/>
      <c r="E608" s="223"/>
      <c r="F608" s="224"/>
      <c r="G608" s="225"/>
      <c r="H608" s="226"/>
    </row>
    <row r="609" spans="1:8" ht="12.75" customHeight="1" x14ac:dyDescent="0.15">
      <c r="A609" s="22" t="str">
        <f t="shared" si="10"/>
        <v/>
      </c>
      <c r="B609" s="221"/>
      <c r="C609" s="221"/>
      <c r="D609" s="222"/>
      <c r="E609" s="223"/>
      <c r="F609" s="224"/>
      <c r="G609" s="225"/>
      <c r="H609" s="226"/>
    </row>
    <row r="610" spans="1:8" ht="12.75" customHeight="1" x14ac:dyDescent="0.15">
      <c r="A610" s="22" t="str">
        <f t="shared" si="10"/>
        <v/>
      </c>
      <c r="B610" s="221"/>
      <c r="C610" s="221"/>
      <c r="D610" s="222"/>
      <c r="E610" s="223"/>
      <c r="F610" s="224"/>
      <c r="G610" s="225"/>
      <c r="H610" s="226"/>
    </row>
    <row r="611" spans="1:8" ht="12.75" customHeight="1" x14ac:dyDescent="0.15">
      <c r="A611" s="22" t="str">
        <f t="shared" si="10"/>
        <v/>
      </c>
      <c r="B611" s="221"/>
      <c r="C611" s="221"/>
      <c r="D611" s="222"/>
      <c r="E611" s="223"/>
      <c r="F611" s="224"/>
      <c r="G611" s="225"/>
      <c r="H611" s="226"/>
    </row>
    <row r="612" spans="1:8" ht="12.75" customHeight="1" x14ac:dyDescent="0.15">
      <c r="A612" s="22" t="str">
        <f t="shared" si="10"/>
        <v/>
      </c>
      <c r="B612" s="221"/>
      <c r="C612" s="221"/>
      <c r="D612" s="222"/>
      <c r="E612" s="223"/>
      <c r="F612" s="224"/>
      <c r="G612" s="225"/>
      <c r="H612" s="226"/>
    </row>
    <row r="613" spans="1:8" ht="12.75" customHeight="1" x14ac:dyDescent="0.15">
      <c r="A613" s="22" t="str">
        <f t="shared" si="10"/>
        <v/>
      </c>
      <c r="B613" s="221"/>
      <c r="C613" s="221"/>
      <c r="D613" s="222"/>
      <c r="E613" s="223"/>
      <c r="F613" s="224"/>
      <c r="G613" s="225"/>
      <c r="H613" s="226"/>
    </row>
    <row r="614" spans="1:8" ht="12.75" customHeight="1" x14ac:dyDescent="0.15">
      <c r="A614" s="22" t="str">
        <f t="shared" si="10"/>
        <v/>
      </c>
      <c r="B614" s="221"/>
      <c r="C614" s="221"/>
      <c r="D614" s="222"/>
      <c r="E614" s="223"/>
      <c r="F614" s="224"/>
      <c r="G614" s="225"/>
      <c r="H614" s="226"/>
    </row>
    <row r="615" spans="1:8" ht="12.75" customHeight="1" x14ac:dyDescent="0.15">
      <c r="A615" s="22" t="str">
        <f t="shared" si="10"/>
        <v/>
      </c>
      <c r="B615" s="221"/>
      <c r="C615" s="221"/>
      <c r="D615" s="222"/>
      <c r="E615" s="223"/>
      <c r="F615" s="224"/>
      <c r="G615" s="225"/>
      <c r="H615" s="226"/>
    </row>
    <row r="616" spans="1:8" ht="12.75" customHeight="1" x14ac:dyDescent="0.15">
      <c r="A616" s="22" t="str">
        <f t="shared" si="10"/>
        <v/>
      </c>
      <c r="B616" s="221"/>
      <c r="C616" s="221"/>
      <c r="D616" s="222"/>
      <c r="E616" s="223"/>
      <c r="F616" s="224"/>
      <c r="G616" s="225"/>
      <c r="H616" s="226"/>
    </row>
    <row r="617" spans="1:8" ht="12.75" customHeight="1" x14ac:dyDescent="0.15">
      <c r="A617" s="22" t="str">
        <f t="shared" si="10"/>
        <v/>
      </c>
      <c r="B617" s="221"/>
      <c r="C617" s="221"/>
      <c r="D617" s="222"/>
      <c r="E617" s="223"/>
      <c r="F617" s="224"/>
      <c r="G617" s="225"/>
      <c r="H617" s="226"/>
    </row>
    <row r="618" spans="1:8" ht="12.75" customHeight="1" x14ac:dyDescent="0.15">
      <c r="A618" s="22" t="str">
        <f t="shared" si="10"/>
        <v/>
      </c>
      <c r="B618" s="221"/>
      <c r="C618" s="221"/>
      <c r="D618" s="222"/>
      <c r="E618" s="223"/>
      <c r="F618" s="224"/>
      <c r="G618" s="225"/>
      <c r="H618" s="226"/>
    </row>
    <row r="619" spans="1:8" ht="12.75" customHeight="1" x14ac:dyDescent="0.15">
      <c r="A619" s="22" t="str">
        <f t="shared" si="10"/>
        <v/>
      </c>
      <c r="B619" s="221"/>
      <c r="C619" s="221"/>
      <c r="D619" s="222"/>
      <c r="E619" s="223"/>
      <c r="F619" s="224"/>
      <c r="G619" s="225"/>
      <c r="H619" s="226"/>
    </row>
    <row r="620" spans="1:8" ht="12.75" customHeight="1" x14ac:dyDescent="0.15">
      <c r="A620" s="22" t="str">
        <f t="shared" si="10"/>
        <v/>
      </c>
      <c r="B620" s="221"/>
      <c r="C620" s="221"/>
      <c r="D620" s="222"/>
      <c r="E620" s="223"/>
      <c r="F620" s="224"/>
      <c r="G620" s="225"/>
      <c r="H620" s="226"/>
    </row>
    <row r="621" spans="1:8" ht="12.75" customHeight="1" x14ac:dyDescent="0.15">
      <c r="A621" s="22" t="str">
        <f t="shared" si="10"/>
        <v/>
      </c>
      <c r="B621" s="221"/>
      <c r="C621" s="221"/>
      <c r="D621" s="222"/>
      <c r="E621" s="223"/>
      <c r="F621" s="224"/>
      <c r="G621" s="225"/>
      <c r="H621" s="226"/>
    </row>
    <row r="622" spans="1:8" ht="12.75" customHeight="1" x14ac:dyDescent="0.15">
      <c r="A622" s="22" t="str">
        <f t="shared" si="10"/>
        <v/>
      </c>
      <c r="B622" s="221"/>
      <c r="C622" s="221"/>
      <c r="D622" s="222"/>
      <c r="E622" s="223"/>
      <c r="F622" s="224"/>
      <c r="G622" s="225"/>
      <c r="H622" s="226"/>
    </row>
    <row r="623" spans="1:8" ht="12.75" customHeight="1" x14ac:dyDescent="0.15">
      <c r="A623" s="22" t="str">
        <f t="shared" si="10"/>
        <v/>
      </c>
      <c r="B623" s="221"/>
      <c r="C623" s="221"/>
      <c r="D623" s="222"/>
      <c r="E623" s="223"/>
      <c r="F623" s="224"/>
      <c r="G623" s="225"/>
      <c r="H623" s="226"/>
    </row>
    <row r="624" spans="1:8" ht="12.75" customHeight="1" x14ac:dyDescent="0.15">
      <c r="A624" s="22" t="str">
        <f t="shared" si="10"/>
        <v/>
      </c>
      <c r="B624" s="221"/>
      <c r="C624" s="221"/>
      <c r="D624" s="222"/>
      <c r="E624" s="223"/>
      <c r="F624" s="224"/>
      <c r="G624" s="225"/>
      <c r="H624" s="226"/>
    </row>
    <row r="625" spans="1:8" ht="12.75" customHeight="1" x14ac:dyDescent="0.15">
      <c r="A625" s="22" t="str">
        <f t="shared" si="10"/>
        <v/>
      </c>
      <c r="B625" s="221"/>
      <c r="C625" s="221"/>
      <c r="D625" s="222"/>
      <c r="E625" s="223"/>
      <c r="F625" s="224"/>
      <c r="G625" s="225"/>
      <c r="H625" s="226"/>
    </row>
    <row r="626" spans="1:8" ht="12.75" customHeight="1" x14ac:dyDescent="0.15">
      <c r="A626" s="22" t="str">
        <f t="shared" si="10"/>
        <v/>
      </c>
      <c r="B626" s="221"/>
      <c r="C626" s="221"/>
      <c r="D626" s="222"/>
      <c r="E626" s="223"/>
      <c r="F626" s="224"/>
      <c r="G626" s="225"/>
      <c r="H626" s="226"/>
    </row>
    <row r="627" spans="1:8" ht="12.75" customHeight="1" x14ac:dyDescent="0.15">
      <c r="A627" s="22" t="str">
        <f t="shared" si="10"/>
        <v/>
      </c>
      <c r="B627" s="221"/>
      <c r="C627" s="221"/>
      <c r="D627" s="222"/>
      <c r="E627" s="223"/>
      <c r="F627" s="224"/>
      <c r="G627" s="225"/>
      <c r="H627" s="226"/>
    </row>
    <row r="628" spans="1:8" ht="12.75" customHeight="1" x14ac:dyDescent="0.15">
      <c r="A628" s="22" t="str">
        <f t="shared" si="10"/>
        <v/>
      </c>
      <c r="B628" s="221"/>
      <c r="C628" s="221"/>
      <c r="D628" s="222"/>
      <c r="E628" s="223"/>
      <c r="F628" s="224"/>
      <c r="G628" s="225"/>
      <c r="H628" s="226"/>
    </row>
    <row r="629" spans="1:8" ht="12.75" customHeight="1" x14ac:dyDescent="0.15">
      <c r="A629" s="22" t="str">
        <f t="shared" si="10"/>
        <v/>
      </c>
      <c r="B629" s="221"/>
      <c r="C629" s="221"/>
      <c r="D629" s="222"/>
      <c r="E629" s="223"/>
      <c r="F629" s="224"/>
      <c r="G629" s="225"/>
      <c r="H629" s="226"/>
    </row>
    <row r="630" spans="1:8" ht="12.75" customHeight="1" x14ac:dyDescent="0.15">
      <c r="A630" s="22" t="str">
        <f t="shared" si="10"/>
        <v/>
      </c>
      <c r="B630" s="221"/>
      <c r="C630" s="221"/>
      <c r="D630" s="222"/>
      <c r="E630" s="223"/>
      <c r="F630" s="224"/>
      <c r="G630" s="225"/>
      <c r="H630" s="226"/>
    </row>
    <row r="631" spans="1:8" ht="12.75" customHeight="1" x14ac:dyDescent="0.15">
      <c r="A631" s="22" t="str">
        <f t="shared" si="10"/>
        <v/>
      </c>
      <c r="B631" s="221"/>
      <c r="C631" s="221"/>
      <c r="D631" s="222"/>
      <c r="E631" s="223"/>
      <c r="F631" s="224"/>
      <c r="G631" s="225"/>
      <c r="H631" s="226"/>
    </row>
    <row r="632" spans="1:8" ht="12.75" customHeight="1" x14ac:dyDescent="0.15">
      <c r="A632" s="22" t="str">
        <f t="shared" si="10"/>
        <v/>
      </c>
      <c r="B632" s="221"/>
      <c r="C632" s="221"/>
      <c r="D632" s="222"/>
      <c r="E632" s="223"/>
      <c r="F632" s="224"/>
      <c r="G632" s="225"/>
      <c r="H632" s="226"/>
    </row>
    <row r="633" spans="1:8" ht="12.75" customHeight="1" x14ac:dyDescent="0.15">
      <c r="A633" s="22" t="str">
        <f t="shared" si="10"/>
        <v/>
      </c>
      <c r="B633" s="221"/>
      <c r="C633" s="221"/>
      <c r="D633" s="222"/>
      <c r="E633" s="223"/>
      <c r="F633" s="224"/>
      <c r="G633" s="225"/>
      <c r="H633" s="226"/>
    </row>
    <row r="634" spans="1:8" ht="12.75" customHeight="1" x14ac:dyDescent="0.15">
      <c r="A634" s="22" t="str">
        <f t="shared" si="10"/>
        <v/>
      </c>
      <c r="B634" s="221"/>
      <c r="C634" s="221"/>
      <c r="D634" s="222"/>
      <c r="E634" s="223"/>
      <c r="F634" s="224"/>
      <c r="G634" s="225"/>
      <c r="H634" s="226"/>
    </row>
    <row r="635" spans="1:8" ht="12.75" customHeight="1" x14ac:dyDescent="0.15">
      <c r="A635" s="22" t="str">
        <f t="shared" si="10"/>
        <v/>
      </c>
      <c r="B635" s="221"/>
      <c r="C635" s="221"/>
      <c r="D635" s="222"/>
      <c r="E635" s="223"/>
      <c r="F635" s="224"/>
      <c r="G635" s="225"/>
      <c r="H635" s="226"/>
    </row>
    <row r="636" spans="1:8" ht="12.75" customHeight="1" x14ac:dyDescent="0.15">
      <c r="A636" s="22" t="str">
        <f t="shared" si="10"/>
        <v/>
      </c>
      <c r="B636" s="221"/>
      <c r="C636" s="221"/>
      <c r="D636" s="222"/>
      <c r="E636" s="223"/>
      <c r="F636" s="224"/>
      <c r="G636" s="225"/>
      <c r="H636" s="226"/>
    </row>
    <row r="637" spans="1:8" ht="12.75" customHeight="1" x14ac:dyDescent="0.15">
      <c r="A637" s="22" t="str">
        <f t="shared" si="10"/>
        <v/>
      </c>
      <c r="B637" s="221"/>
      <c r="C637" s="221"/>
      <c r="D637" s="222"/>
      <c r="E637" s="223"/>
      <c r="F637" s="224"/>
      <c r="G637" s="225"/>
      <c r="H637" s="226"/>
    </row>
    <row r="638" spans="1:8" ht="12.75" customHeight="1" x14ac:dyDescent="0.15">
      <c r="A638" s="22" t="str">
        <f t="shared" si="10"/>
        <v/>
      </c>
      <c r="B638" s="221"/>
      <c r="C638" s="221"/>
      <c r="D638" s="222"/>
      <c r="E638" s="223"/>
      <c r="F638" s="224"/>
      <c r="G638" s="225"/>
      <c r="H638" s="226"/>
    </row>
    <row r="639" spans="1:8" ht="12.75" customHeight="1" x14ac:dyDescent="0.15">
      <c r="A639" s="22" t="str">
        <f t="shared" si="10"/>
        <v/>
      </c>
      <c r="B639" s="221"/>
      <c r="C639" s="221"/>
      <c r="D639" s="222"/>
      <c r="E639" s="223"/>
      <c r="F639" s="224"/>
      <c r="G639" s="225"/>
      <c r="H639" s="226"/>
    </row>
    <row r="640" spans="1:8" ht="12.75" customHeight="1" x14ac:dyDescent="0.15">
      <c r="A640" s="22" t="str">
        <f t="shared" si="10"/>
        <v/>
      </c>
      <c r="B640" s="221"/>
      <c r="C640" s="221"/>
      <c r="D640" s="222"/>
      <c r="E640" s="223"/>
      <c r="F640" s="224"/>
      <c r="G640" s="225"/>
      <c r="H640" s="226"/>
    </row>
    <row r="641" spans="1:8" ht="12.75" customHeight="1" x14ac:dyDescent="0.15">
      <c r="A641" s="22" t="str">
        <f t="shared" si="10"/>
        <v/>
      </c>
      <c r="B641" s="221"/>
      <c r="C641" s="221"/>
      <c r="D641" s="222"/>
      <c r="E641" s="223"/>
      <c r="F641" s="224"/>
      <c r="G641" s="225"/>
      <c r="H641" s="226"/>
    </row>
    <row r="642" spans="1:8" ht="12.75" customHeight="1" x14ac:dyDescent="0.15">
      <c r="A642" s="22" t="str">
        <f t="shared" si="10"/>
        <v/>
      </c>
      <c r="B642" s="221"/>
      <c r="C642" s="221"/>
      <c r="D642" s="222"/>
      <c r="E642" s="223"/>
      <c r="F642" s="224"/>
      <c r="G642" s="225"/>
      <c r="H642" s="226"/>
    </row>
    <row r="643" spans="1:8" ht="12.75" customHeight="1" x14ac:dyDescent="0.15">
      <c r="A643" s="22" t="str">
        <f t="shared" si="10"/>
        <v/>
      </c>
      <c r="B643" s="221"/>
      <c r="C643" s="221"/>
      <c r="D643" s="222"/>
      <c r="E643" s="223"/>
      <c r="F643" s="224"/>
      <c r="G643" s="225"/>
      <c r="H643" s="226"/>
    </row>
    <row r="644" spans="1:8" ht="12.75" customHeight="1" x14ac:dyDescent="0.15">
      <c r="A644" s="22" t="str">
        <f t="shared" si="10"/>
        <v/>
      </c>
      <c r="B644" s="221"/>
      <c r="C644" s="221"/>
      <c r="D644" s="222"/>
      <c r="E644" s="223"/>
      <c r="F644" s="224"/>
      <c r="G644" s="225"/>
      <c r="H644" s="226"/>
    </row>
    <row r="645" spans="1:8" ht="12.75" customHeight="1" x14ac:dyDescent="0.15">
      <c r="A645" s="22" t="str">
        <f t="shared" si="10"/>
        <v/>
      </c>
      <c r="B645" s="221"/>
      <c r="C645" s="221"/>
      <c r="D645" s="222"/>
      <c r="E645" s="223"/>
      <c r="F645" s="224"/>
      <c r="G645" s="225"/>
      <c r="H645" s="226"/>
    </row>
    <row r="646" spans="1:8" ht="12.75" customHeight="1" x14ac:dyDescent="0.15">
      <c r="A646" s="22" t="str">
        <f t="shared" si="10"/>
        <v/>
      </c>
      <c r="B646" s="221"/>
      <c r="C646" s="221"/>
      <c r="D646" s="222"/>
      <c r="E646" s="223"/>
      <c r="F646" s="224"/>
      <c r="G646" s="225"/>
      <c r="H646" s="226"/>
    </row>
    <row r="647" spans="1:8" ht="12.75" customHeight="1" x14ac:dyDescent="0.15">
      <c r="A647" s="22" t="str">
        <f t="shared" si="10"/>
        <v/>
      </c>
      <c r="B647" s="221"/>
      <c r="C647" s="221"/>
      <c r="D647" s="222"/>
      <c r="E647" s="223"/>
      <c r="F647" s="224"/>
      <c r="G647" s="225"/>
      <c r="H647" s="226"/>
    </row>
    <row r="648" spans="1:8" ht="12.75" customHeight="1" x14ac:dyDescent="0.15">
      <c r="A648" s="22" t="str">
        <f t="shared" si="10"/>
        <v/>
      </c>
      <c r="B648" s="221"/>
      <c r="C648" s="221"/>
      <c r="D648" s="222"/>
      <c r="E648" s="223"/>
      <c r="F648" s="224"/>
      <c r="G648" s="225"/>
      <c r="H648" s="226"/>
    </row>
    <row r="649" spans="1:8" ht="12.75" customHeight="1" x14ac:dyDescent="0.15">
      <c r="A649" s="22" t="str">
        <f t="shared" si="10"/>
        <v/>
      </c>
      <c r="B649" s="221"/>
      <c r="C649" s="221"/>
      <c r="D649" s="222"/>
      <c r="E649" s="223"/>
      <c r="F649" s="224"/>
      <c r="G649" s="225"/>
      <c r="H649" s="226"/>
    </row>
    <row r="650" spans="1:8" ht="12.75" customHeight="1" x14ac:dyDescent="0.15">
      <c r="A650" s="22" t="str">
        <f t="shared" si="10"/>
        <v/>
      </c>
      <c r="B650" s="221"/>
      <c r="C650" s="221"/>
      <c r="D650" s="222"/>
      <c r="E650" s="223"/>
      <c r="F650" s="224"/>
      <c r="G650" s="225"/>
      <c r="H650" s="226"/>
    </row>
    <row r="651" spans="1:8" ht="12.75" customHeight="1" x14ac:dyDescent="0.15">
      <c r="A651" s="22" t="str">
        <f t="shared" si="10"/>
        <v/>
      </c>
      <c r="B651" s="221"/>
      <c r="C651" s="221"/>
      <c r="D651" s="222"/>
      <c r="E651" s="223"/>
      <c r="F651" s="224"/>
      <c r="G651" s="225"/>
      <c r="H651" s="226"/>
    </row>
    <row r="652" spans="1:8" ht="12.75" customHeight="1" x14ac:dyDescent="0.15">
      <c r="A652" s="22" t="str">
        <f t="shared" si="10"/>
        <v/>
      </c>
      <c r="B652" s="221"/>
      <c r="C652" s="221"/>
      <c r="D652" s="222"/>
      <c r="E652" s="223"/>
      <c r="F652" s="224"/>
      <c r="G652" s="225"/>
      <c r="H652" s="226"/>
    </row>
    <row r="653" spans="1:8" ht="12.75" customHeight="1" x14ac:dyDescent="0.15">
      <c r="A653" s="22" t="str">
        <f t="shared" si="10"/>
        <v/>
      </c>
      <c r="B653" s="221"/>
      <c r="C653" s="221"/>
      <c r="D653" s="222"/>
      <c r="E653" s="223"/>
      <c r="F653" s="224"/>
      <c r="G653" s="225"/>
      <c r="H653" s="226"/>
    </row>
    <row r="654" spans="1:8" ht="12.75" customHeight="1" x14ac:dyDescent="0.15">
      <c r="A654" s="22" t="str">
        <f t="shared" si="10"/>
        <v/>
      </c>
      <c r="B654" s="221"/>
      <c r="C654" s="221"/>
      <c r="D654" s="222"/>
      <c r="E654" s="223"/>
      <c r="F654" s="224"/>
      <c r="G654" s="225"/>
      <c r="H654" s="226"/>
    </row>
    <row r="655" spans="1:8" ht="12.75" customHeight="1" x14ac:dyDescent="0.15">
      <c r="A655" s="22" t="str">
        <f t="shared" si="10"/>
        <v/>
      </c>
      <c r="B655" s="221"/>
      <c r="C655" s="221"/>
      <c r="D655" s="222"/>
      <c r="E655" s="223"/>
      <c r="F655" s="224"/>
      <c r="G655" s="225"/>
      <c r="H655" s="226"/>
    </row>
    <row r="656" spans="1:8" ht="12.75" customHeight="1" x14ac:dyDescent="0.15">
      <c r="A656" s="22" t="str">
        <f t="shared" si="10"/>
        <v/>
      </c>
      <c r="B656" s="221"/>
      <c r="C656" s="221"/>
      <c r="D656" s="222"/>
      <c r="E656" s="223"/>
      <c r="F656" s="224"/>
      <c r="G656" s="225"/>
      <c r="H656" s="226"/>
    </row>
    <row r="657" spans="1:8" ht="12.75" customHeight="1" x14ac:dyDescent="0.15">
      <c r="A657" s="22" t="str">
        <f t="shared" si="10"/>
        <v/>
      </c>
      <c r="B657" s="221"/>
      <c r="C657" s="221"/>
      <c r="D657" s="222"/>
      <c r="E657" s="223"/>
      <c r="F657" s="224"/>
      <c r="G657" s="225"/>
      <c r="H657" s="226"/>
    </row>
    <row r="658" spans="1:8" ht="12.75" customHeight="1" x14ac:dyDescent="0.15">
      <c r="A658" s="22" t="str">
        <f t="shared" si="10"/>
        <v/>
      </c>
      <c r="B658" s="221"/>
      <c r="C658" s="221"/>
      <c r="D658" s="222"/>
      <c r="E658" s="223"/>
      <c r="F658" s="224"/>
      <c r="G658" s="225"/>
      <c r="H658" s="226"/>
    </row>
    <row r="659" spans="1:8" ht="12.75" customHeight="1" x14ac:dyDescent="0.15">
      <c r="A659" s="22" t="str">
        <f t="shared" si="10"/>
        <v/>
      </c>
      <c r="B659" s="221"/>
      <c r="C659" s="221"/>
      <c r="D659" s="222"/>
      <c r="E659" s="223"/>
      <c r="F659" s="224"/>
      <c r="G659" s="225"/>
      <c r="H659" s="226"/>
    </row>
    <row r="660" spans="1:8" ht="12.75" customHeight="1" x14ac:dyDescent="0.15">
      <c r="A660" s="22" t="str">
        <f t="shared" si="10"/>
        <v/>
      </c>
      <c r="B660" s="221"/>
      <c r="C660" s="221"/>
      <c r="D660" s="222"/>
      <c r="E660" s="223"/>
      <c r="F660" s="224"/>
      <c r="G660" s="225"/>
      <c r="H660" s="226"/>
    </row>
    <row r="661" spans="1:8" ht="12.75" customHeight="1" x14ac:dyDescent="0.15">
      <c r="A661" s="22" t="str">
        <f t="shared" si="10"/>
        <v/>
      </c>
      <c r="B661" s="221"/>
      <c r="C661" s="221"/>
      <c r="D661" s="222"/>
      <c r="E661" s="223"/>
      <c r="F661" s="224"/>
      <c r="G661" s="225"/>
      <c r="H661" s="226"/>
    </row>
    <row r="662" spans="1:8" ht="12.75" customHeight="1" x14ac:dyDescent="0.15">
      <c r="A662" s="22" t="str">
        <f t="shared" si="10"/>
        <v/>
      </c>
      <c r="B662" s="221"/>
      <c r="C662" s="221"/>
      <c r="D662" s="222"/>
      <c r="E662" s="223"/>
      <c r="F662" s="224"/>
      <c r="G662" s="225"/>
      <c r="H662" s="226"/>
    </row>
    <row r="663" spans="1:8" ht="12.75" customHeight="1" x14ac:dyDescent="0.15">
      <c r="A663" s="22" t="str">
        <f t="shared" si="10"/>
        <v/>
      </c>
      <c r="B663" s="221"/>
      <c r="C663" s="221"/>
      <c r="D663" s="222"/>
      <c r="E663" s="223"/>
      <c r="F663" s="224"/>
      <c r="G663" s="225"/>
      <c r="H663" s="226"/>
    </row>
    <row r="664" spans="1:8" ht="12.75" customHeight="1" x14ac:dyDescent="0.15">
      <c r="A664" s="22" t="str">
        <f t="shared" si="10"/>
        <v/>
      </c>
      <c r="B664" s="221"/>
      <c r="C664" s="221"/>
      <c r="D664" s="222"/>
      <c r="E664" s="223"/>
      <c r="F664" s="224"/>
      <c r="G664" s="225"/>
      <c r="H664" s="226"/>
    </row>
    <row r="665" spans="1:8" ht="12.75" customHeight="1" x14ac:dyDescent="0.15">
      <c r="A665" s="22" t="str">
        <f t="shared" si="10"/>
        <v/>
      </c>
      <c r="B665" s="221"/>
      <c r="C665" s="221"/>
      <c r="D665" s="222"/>
      <c r="E665" s="223"/>
      <c r="F665" s="224"/>
      <c r="G665" s="225"/>
      <c r="H665" s="226"/>
    </row>
    <row r="666" spans="1:8" ht="12.75" customHeight="1" x14ac:dyDescent="0.15">
      <c r="A666" s="22" t="str">
        <f t="shared" ref="A666:A729" si="11">CONCATENATE(B666,C666,D666)</f>
        <v/>
      </c>
      <c r="B666" s="221"/>
      <c r="C666" s="221"/>
      <c r="D666" s="222"/>
      <c r="E666" s="223"/>
      <c r="F666" s="224"/>
      <c r="G666" s="225"/>
      <c r="H666" s="226"/>
    </row>
    <row r="667" spans="1:8" ht="12.75" customHeight="1" x14ac:dyDescent="0.15">
      <c r="A667" s="22" t="str">
        <f t="shared" si="11"/>
        <v/>
      </c>
      <c r="B667" s="221"/>
      <c r="C667" s="221"/>
      <c r="D667" s="222"/>
      <c r="E667" s="223"/>
      <c r="F667" s="224"/>
      <c r="G667" s="225"/>
      <c r="H667" s="226"/>
    </row>
    <row r="668" spans="1:8" ht="12.75" customHeight="1" x14ac:dyDescent="0.15">
      <c r="A668" s="22" t="str">
        <f t="shared" si="11"/>
        <v/>
      </c>
      <c r="B668" s="221"/>
      <c r="C668" s="221"/>
      <c r="D668" s="222"/>
      <c r="E668" s="223"/>
      <c r="F668" s="224"/>
      <c r="G668" s="225"/>
      <c r="H668" s="226"/>
    </row>
    <row r="669" spans="1:8" ht="12.75" customHeight="1" x14ac:dyDescent="0.15">
      <c r="A669" s="22" t="str">
        <f t="shared" si="11"/>
        <v/>
      </c>
      <c r="B669" s="221"/>
      <c r="C669" s="221"/>
      <c r="D669" s="222"/>
      <c r="E669" s="223"/>
      <c r="F669" s="224"/>
      <c r="G669" s="225"/>
      <c r="H669" s="226"/>
    </row>
    <row r="670" spans="1:8" ht="12.75" customHeight="1" x14ac:dyDescent="0.15">
      <c r="A670" s="22" t="str">
        <f t="shared" si="11"/>
        <v/>
      </c>
      <c r="B670" s="221"/>
      <c r="C670" s="221"/>
      <c r="D670" s="222"/>
      <c r="E670" s="223"/>
      <c r="F670" s="224"/>
      <c r="G670" s="225"/>
      <c r="H670" s="226"/>
    </row>
    <row r="671" spans="1:8" ht="12.75" customHeight="1" x14ac:dyDescent="0.15">
      <c r="A671" s="22" t="str">
        <f t="shared" si="11"/>
        <v/>
      </c>
      <c r="B671" s="221"/>
      <c r="C671" s="221"/>
      <c r="D671" s="222"/>
      <c r="E671" s="223"/>
      <c r="F671" s="224"/>
      <c r="G671" s="225"/>
      <c r="H671" s="226"/>
    </row>
    <row r="672" spans="1:8" ht="12.75" customHeight="1" x14ac:dyDescent="0.15">
      <c r="A672" s="22" t="str">
        <f t="shared" si="11"/>
        <v/>
      </c>
      <c r="B672" s="221"/>
      <c r="C672" s="221"/>
      <c r="D672" s="222"/>
      <c r="E672" s="223"/>
      <c r="F672" s="224"/>
      <c r="G672" s="225"/>
      <c r="H672" s="226"/>
    </row>
    <row r="673" spans="1:8" ht="12.75" customHeight="1" x14ac:dyDescent="0.15">
      <c r="A673" s="22" t="str">
        <f t="shared" si="11"/>
        <v/>
      </c>
      <c r="B673" s="221"/>
      <c r="C673" s="221"/>
      <c r="D673" s="222"/>
      <c r="E673" s="223"/>
      <c r="F673" s="224"/>
      <c r="G673" s="225"/>
      <c r="H673" s="226"/>
    </row>
    <row r="674" spans="1:8" ht="12.75" customHeight="1" x14ac:dyDescent="0.15">
      <c r="A674" s="22" t="str">
        <f t="shared" si="11"/>
        <v/>
      </c>
      <c r="B674" s="221"/>
      <c r="C674" s="221"/>
      <c r="D674" s="222"/>
      <c r="E674" s="223"/>
      <c r="F674" s="224"/>
      <c r="G674" s="225"/>
      <c r="H674" s="226"/>
    </row>
    <row r="675" spans="1:8" ht="12.75" customHeight="1" x14ac:dyDescent="0.15">
      <c r="A675" s="22" t="str">
        <f t="shared" si="11"/>
        <v/>
      </c>
      <c r="B675" s="221"/>
      <c r="C675" s="221"/>
      <c r="D675" s="222"/>
      <c r="E675" s="223"/>
      <c r="F675" s="224"/>
      <c r="G675" s="225"/>
      <c r="H675" s="226"/>
    </row>
    <row r="676" spans="1:8" ht="12.75" customHeight="1" x14ac:dyDescent="0.15">
      <c r="A676" s="22" t="str">
        <f t="shared" si="11"/>
        <v/>
      </c>
      <c r="B676" s="221"/>
      <c r="C676" s="221"/>
      <c r="D676" s="222"/>
      <c r="E676" s="223"/>
      <c r="F676" s="224"/>
      <c r="G676" s="225"/>
      <c r="H676" s="226"/>
    </row>
    <row r="677" spans="1:8" ht="12.75" customHeight="1" x14ac:dyDescent="0.15">
      <c r="A677" s="22" t="str">
        <f t="shared" si="11"/>
        <v/>
      </c>
      <c r="B677" s="221"/>
      <c r="C677" s="221"/>
      <c r="D677" s="222"/>
      <c r="E677" s="223"/>
      <c r="F677" s="224"/>
      <c r="G677" s="225"/>
      <c r="H677" s="226"/>
    </row>
    <row r="678" spans="1:8" ht="12.75" customHeight="1" x14ac:dyDescent="0.15">
      <c r="A678" s="22" t="str">
        <f t="shared" si="11"/>
        <v/>
      </c>
      <c r="B678" s="221"/>
      <c r="C678" s="221"/>
      <c r="D678" s="222"/>
      <c r="E678" s="223"/>
      <c r="F678" s="224"/>
      <c r="G678" s="225"/>
      <c r="H678" s="226"/>
    </row>
    <row r="679" spans="1:8" ht="12.75" customHeight="1" x14ac:dyDescent="0.15">
      <c r="A679" s="22" t="str">
        <f t="shared" si="11"/>
        <v/>
      </c>
      <c r="B679" s="221"/>
      <c r="C679" s="221"/>
      <c r="D679" s="222"/>
      <c r="E679" s="223"/>
      <c r="F679" s="224"/>
      <c r="G679" s="225"/>
      <c r="H679" s="226"/>
    </row>
    <row r="680" spans="1:8" ht="12.75" customHeight="1" x14ac:dyDescent="0.15">
      <c r="A680" s="22" t="str">
        <f t="shared" si="11"/>
        <v/>
      </c>
      <c r="B680" s="221"/>
      <c r="C680" s="221"/>
      <c r="D680" s="222"/>
      <c r="E680" s="223"/>
      <c r="F680" s="224"/>
      <c r="G680" s="225"/>
      <c r="H680" s="226"/>
    </row>
    <row r="681" spans="1:8" ht="12.75" customHeight="1" x14ac:dyDescent="0.15">
      <c r="A681" s="22" t="str">
        <f t="shared" si="11"/>
        <v/>
      </c>
      <c r="B681" s="221"/>
      <c r="C681" s="221"/>
      <c r="D681" s="222"/>
      <c r="E681" s="223"/>
      <c r="F681" s="224"/>
      <c r="G681" s="225"/>
      <c r="H681" s="226"/>
    </row>
    <row r="682" spans="1:8" ht="12.75" customHeight="1" x14ac:dyDescent="0.15">
      <c r="A682" s="22" t="str">
        <f t="shared" si="11"/>
        <v/>
      </c>
      <c r="B682" s="221"/>
      <c r="C682" s="221"/>
      <c r="D682" s="222"/>
      <c r="E682" s="223"/>
      <c r="F682" s="224"/>
      <c r="G682" s="225"/>
      <c r="H682" s="226"/>
    </row>
    <row r="683" spans="1:8" ht="12.75" customHeight="1" x14ac:dyDescent="0.15">
      <c r="A683" s="22" t="str">
        <f t="shared" si="11"/>
        <v/>
      </c>
      <c r="B683" s="221"/>
      <c r="C683" s="221"/>
      <c r="D683" s="222"/>
      <c r="E683" s="223"/>
      <c r="F683" s="224"/>
      <c r="G683" s="225"/>
      <c r="H683" s="226"/>
    </row>
    <row r="684" spans="1:8" ht="12.75" customHeight="1" x14ac:dyDescent="0.15">
      <c r="A684" s="22" t="str">
        <f t="shared" si="11"/>
        <v/>
      </c>
      <c r="B684" s="221"/>
      <c r="C684" s="221"/>
      <c r="D684" s="222"/>
      <c r="E684" s="223"/>
      <c r="F684" s="224"/>
      <c r="G684" s="225"/>
      <c r="H684" s="226"/>
    </row>
    <row r="685" spans="1:8" ht="12.75" customHeight="1" x14ac:dyDescent="0.15">
      <c r="A685" s="22" t="str">
        <f t="shared" si="11"/>
        <v/>
      </c>
      <c r="B685" s="221"/>
      <c r="C685" s="221"/>
      <c r="D685" s="222"/>
      <c r="E685" s="223"/>
      <c r="F685" s="224"/>
      <c r="G685" s="225"/>
      <c r="H685" s="226"/>
    </row>
    <row r="686" spans="1:8" ht="12.75" customHeight="1" x14ac:dyDescent="0.15">
      <c r="A686" s="22" t="str">
        <f t="shared" si="11"/>
        <v/>
      </c>
      <c r="B686" s="221"/>
      <c r="C686" s="221"/>
      <c r="D686" s="222"/>
      <c r="E686" s="223"/>
      <c r="F686" s="224"/>
      <c r="G686" s="225"/>
      <c r="H686" s="226"/>
    </row>
    <row r="687" spans="1:8" ht="12.75" customHeight="1" x14ac:dyDescent="0.15">
      <c r="A687" s="22" t="str">
        <f t="shared" si="11"/>
        <v/>
      </c>
      <c r="B687" s="230"/>
      <c r="C687" s="230"/>
      <c r="D687" s="230"/>
      <c r="E687" s="231"/>
      <c r="F687" s="232"/>
      <c r="G687" s="233"/>
      <c r="H687" s="234"/>
    </row>
    <row r="688" spans="1:8" ht="12.75" customHeight="1" x14ac:dyDescent="0.15">
      <c r="A688" s="22" t="str">
        <f t="shared" si="11"/>
        <v/>
      </c>
      <c r="B688" s="230"/>
      <c r="C688" s="230"/>
      <c r="D688" s="230"/>
      <c r="E688" s="231"/>
      <c r="F688" s="232"/>
      <c r="G688" s="233"/>
      <c r="H688" s="234"/>
    </row>
    <row r="689" spans="1:8" ht="12.75" customHeight="1" x14ac:dyDescent="0.15">
      <c r="A689" s="22" t="str">
        <f t="shared" si="11"/>
        <v/>
      </c>
      <c r="B689" s="230"/>
      <c r="C689" s="230"/>
      <c r="D689" s="230"/>
      <c r="E689" s="231"/>
      <c r="F689" s="232"/>
      <c r="G689" s="233"/>
      <c r="H689" s="234"/>
    </row>
    <row r="690" spans="1:8" ht="12.75" customHeight="1" x14ac:dyDescent="0.15">
      <c r="A690" s="22" t="str">
        <f t="shared" si="11"/>
        <v/>
      </c>
      <c r="B690" s="230"/>
      <c r="C690" s="230"/>
      <c r="D690" s="230"/>
      <c r="E690" s="231"/>
      <c r="F690" s="232"/>
      <c r="G690" s="233"/>
      <c r="H690" s="234"/>
    </row>
    <row r="691" spans="1:8" ht="12.75" customHeight="1" x14ac:dyDescent="0.15">
      <c r="A691" s="22" t="str">
        <f t="shared" si="11"/>
        <v/>
      </c>
      <c r="B691" s="230"/>
      <c r="C691" s="230"/>
      <c r="D691" s="230"/>
      <c r="E691" s="231"/>
      <c r="F691" s="232"/>
      <c r="G691" s="233"/>
      <c r="H691" s="234"/>
    </row>
    <row r="692" spans="1:8" ht="12.75" customHeight="1" x14ac:dyDescent="0.15">
      <c r="A692" s="22" t="str">
        <f t="shared" si="11"/>
        <v/>
      </c>
      <c r="B692" s="230"/>
      <c r="C692" s="230"/>
      <c r="D692" s="230"/>
      <c r="E692" s="231"/>
      <c r="F692" s="232"/>
      <c r="G692" s="233"/>
      <c r="H692" s="234"/>
    </row>
    <row r="693" spans="1:8" ht="12.75" customHeight="1" x14ac:dyDescent="0.15">
      <c r="A693" s="22" t="str">
        <f t="shared" si="11"/>
        <v/>
      </c>
      <c r="B693" s="230"/>
      <c r="C693" s="230"/>
      <c r="D693" s="230"/>
      <c r="E693" s="231"/>
      <c r="F693" s="232"/>
      <c r="G693" s="233"/>
      <c r="H693" s="234"/>
    </row>
    <row r="694" spans="1:8" ht="12.75" customHeight="1" x14ac:dyDescent="0.15">
      <c r="A694" s="22" t="str">
        <f t="shared" si="11"/>
        <v/>
      </c>
      <c r="B694" s="230"/>
      <c r="C694" s="230"/>
      <c r="D694" s="230"/>
      <c r="E694" s="231"/>
      <c r="F694" s="232"/>
      <c r="G694" s="233"/>
      <c r="H694" s="234"/>
    </row>
    <row r="695" spans="1:8" ht="12.75" customHeight="1" x14ac:dyDescent="0.15">
      <c r="A695" s="22" t="str">
        <f t="shared" si="11"/>
        <v/>
      </c>
      <c r="B695" s="230"/>
      <c r="C695" s="230"/>
      <c r="D695" s="230"/>
      <c r="E695" s="231"/>
      <c r="F695" s="232"/>
      <c r="G695" s="233"/>
      <c r="H695" s="234"/>
    </row>
    <row r="696" spans="1:8" ht="12.75" customHeight="1" x14ac:dyDescent="0.15">
      <c r="A696" s="22" t="str">
        <f t="shared" si="11"/>
        <v/>
      </c>
      <c r="B696" s="230"/>
      <c r="C696" s="230"/>
      <c r="D696" s="230"/>
      <c r="E696" s="231"/>
      <c r="F696" s="232"/>
      <c r="G696" s="233"/>
      <c r="H696" s="234"/>
    </row>
    <row r="697" spans="1:8" ht="12.75" customHeight="1" x14ac:dyDescent="0.15">
      <c r="A697" s="22" t="str">
        <f t="shared" si="11"/>
        <v/>
      </c>
      <c r="B697" s="230"/>
      <c r="C697" s="230"/>
      <c r="D697" s="230"/>
      <c r="E697" s="231"/>
      <c r="F697" s="232"/>
      <c r="G697" s="233"/>
      <c r="H697" s="234"/>
    </row>
    <row r="698" spans="1:8" x14ac:dyDescent="0.15">
      <c r="A698" s="22" t="str">
        <f t="shared" si="11"/>
        <v/>
      </c>
      <c r="B698" s="230"/>
      <c r="C698" s="230"/>
      <c r="D698" s="230"/>
      <c r="E698" s="231"/>
      <c r="F698" s="232"/>
      <c r="G698" s="233"/>
      <c r="H698" s="234"/>
    </row>
    <row r="699" spans="1:8" x14ac:dyDescent="0.15">
      <c r="A699" s="22" t="str">
        <f t="shared" si="11"/>
        <v/>
      </c>
      <c r="B699" s="230"/>
      <c r="C699" s="230"/>
      <c r="D699" s="230"/>
      <c r="E699" s="231"/>
      <c r="F699" s="232"/>
      <c r="G699" s="233"/>
      <c r="H699" s="234"/>
    </row>
    <row r="700" spans="1:8" x14ac:dyDescent="0.15">
      <c r="A700" s="22" t="str">
        <f t="shared" si="11"/>
        <v/>
      </c>
      <c r="B700" s="230"/>
      <c r="C700" s="230"/>
      <c r="D700" s="230"/>
      <c r="E700" s="231"/>
      <c r="F700" s="232"/>
      <c r="G700" s="233"/>
      <c r="H700" s="234"/>
    </row>
    <row r="701" spans="1:8" x14ac:dyDescent="0.15">
      <c r="A701" s="22" t="str">
        <f t="shared" si="11"/>
        <v/>
      </c>
      <c r="B701" s="230"/>
      <c r="C701" s="230"/>
      <c r="D701" s="230"/>
      <c r="E701" s="231"/>
      <c r="F701" s="232"/>
      <c r="G701" s="233"/>
      <c r="H701" s="234"/>
    </row>
    <row r="702" spans="1:8" x14ac:dyDescent="0.15">
      <c r="A702" s="22" t="str">
        <f t="shared" si="11"/>
        <v/>
      </c>
      <c r="B702" s="230"/>
      <c r="C702" s="230"/>
      <c r="D702" s="230"/>
      <c r="E702" s="231"/>
      <c r="F702" s="232"/>
      <c r="G702" s="233"/>
      <c r="H702" s="234"/>
    </row>
    <row r="703" spans="1:8" x14ac:dyDescent="0.15">
      <c r="A703" s="22" t="str">
        <f t="shared" si="11"/>
        <v/>
      </c>
      <c r="B703" s="230"/>
      <c r="C703" s="230"/>
      <c r="D703" s="230"/>
      <c r="E703" s="231"/>
      <c r="F703" s="232"/>
      <c r="G703" s="233"/>
      <c r="H703" s="234"/>
    </row>
    <row r="704" spans="1:8" x14ac:dyDescent="0.15">
      <c r="A704" s="22" t="str">
        <f t="shared" si="11"/>
        <v/>
      </c>
      <c r="B704" s="230"/>
      <c r="C704" s="230"/>
      <c r="D704" s="230"/>
      <c r="E704" s="231"/>
      <c r="F704" s="232"/>
      <c r="G704" s="233"/>
      <c r="H704" s="234"/>
    </row>
    <row r="705" spans="1:8" x14ac:dyDescent="0.15">
      <c r="A705" s="22" t="str">
        <f t="shared" si="11"/>
        <v/>
      </c>
      <c r="B705" s="230"/>
      <c r="C705" s="230"/>
      <c r="D705" s="230"/>
      <c r="E705" s="231"/>
      <c r="F705" s="232"/>
      <c r="G705" s="233"/>
      <c r="H705" s="234"/>
    </row>
    <row r="706" spans="1:8" x14ac:dyDescent="0.15">
      <c r="A706" s="22" t="str">
        <f t="shared" si="11"/>
        <v/>
      </c>
      <c r="B706" s="230"/>
      <c r="C706" s="230"/>
      <c r="D706" s="230"/>
      <c r="E706" s="231"/>
      <c r="F706" s="232"/>
      <c r="G706" s="233"/>
      <c r="H706" s="234"/>
    </row>
    <row r="707" spans="1:8" x14ac:dyDescent="0.15">
      <c r="A707" s="22" t="str">
        <f t="shared" si="11"/>
        <v/>
      </c>
      <c r="B707" s="230"/>
      <c r="C707" s="230"/>
      <c r="D707" s="230"/>
      <c r="E707" s="231"/>
      <c r="F707" s="232"/>
      <c r="G707" s="233"/>
      <c r="H707" s="234"/>
    </row>
    <row r="708" spans="1:8" x14ac:dyDescent="0.15">
      <c r="A708" s="22" t="str">
        <f t="shared" si="11"/>
        <v/>
      </c>
      <c r="B708" s="230"/>
      <c r="C708" s="230"/>
      <c r="D708" s="230"/>
      <c r="E708" s="231"/>
      <c r="F708" s="232"/>
      <c r="G708" s="233"/>
      <c r="H708" s="234"/>
    </row>
    <row r="709" spans="1:8" x14ac:dyDescent="0.15">
      <c r="A709" s="22" t="str">
        <f t="shared" si="11"/>
        <v/>
      </c>
      <c r="B709" s="230"/>
      <c r="C709" s="230"/>
      <c r="D709" s="230"/>
      <c r="E709" s="231"/>
      <c r="F709" s="232"/>
      <c r="G709" s="233"/>
      <c r="H709" s="234"/>
    </row>
    <row r="710" spans="1:8" x14ac:dyDescent="0.15">
      <c r="A710" s="22" t="str">
        <f t="shared" si="11"/>
        <v/>
      </c>
      <c r="B710" s="230"/>
      <c r="C710" s="230"/>
      <c r="D710" s="230"/>
      <c r="E710" s="231"/>
      <c r="F710" s="232"/>
      <c r="G710" s="233"/>
      <c r="H710" s="234"/>
    </row>
    <row r="711" spans="1:8" x14ac:dyDescent="0.15">
      <c r="A711" s="22" t="str">
        <f t="shared" si="11"/>
        <v/>
      </c>
      <c r="B711" s="230"/>
      <c r="C711" s="230"/>
      <c r="D711" s="230"/>
      <c r="E711" s="231"/>
      <c r="F711" s="232"/>
      <c r="G711" s="233"/>
      <c r="H711" s="234"/>
    </row>
    <row r="712" spans="1:8" x14ac:dyDescent="0.15">
      <c r="A712" s="22" t="str">
        <f t="shared" si="11"/>
        <v/>
      </c>
      <c r="B712" s="230"/>
      <c r="C712" s="230"/>
      <c r="D712" s="230"/>
      <c r="E712" s="231"/>
      <c r="F712" s="232"/>
      <c r="G712" s="233"/>
      <c r="H712" s="234"/>
    </row>
    <row r="713" spans="1:8" x14ac:dyDescent="0.15">
      <c r="A713" s="22" t="str">
        <f t="shared" si="11"/>
        <v/>
      </c>
      <c r="B713" s="230"/>
      <c r="C713" s="230"/>
      <c r="D713" s="230"/>
      <c r="E713" s="231"/>
      <c r="F713" s="232"/>
      <c r="G713" s="233"/>
      <c r="H713" s="234"/>
    </row>
    <row r="714" spans="1:8" x14ac:dyDescent="0.15">
      <c r="A714" s="22" t="str">
        <f t="shared" si="11"/>
        <v/>
      </c>
      <c r="B714" s="230"/>
      <c r="C714" s="230"/>
      <c r="D714" s="230"/>
      <c r="E714" s="231"/>
      <c r="F714" s="232"/>
      <c r="G714" s="233"/>
      <c r="H714" s="234"/>
    </row>
    <row r="715" spans="1:8" x14ac:dyDescent="0.15">
      <c r="A715" s="22" t="str">
        <f t="shared" si="11"/>
        <v/>
      </c>
      <c r="B715" s="230"/>
      <c r="C715" s="230"/>
      <c r="D715" s="230"/>
      <c r="E715" s="231"/>
      <c r="F715" s="232"/>
      <c r="G715" s="233"/>
      <c r="H715" s="234"/>
    </row>
    <row r="716" spans="1:8" x14ac:dyDescent="0.15">
      <c r="A716" s="208" t="str">
        <f t="shared" si="11"/>
        <v/>
      </c>
      <c r="B716" s="230"/>
      <c r="C716" s="230"/>
      <c r="D716" s="235"/>
      <c r="E716" s="236"/>
      <c r="F716" s="237"/>
      <c r="G716" s="238"/>
      <c r="H716" s="226"/>
    </row>
    <row r="717" spans="1:8" x14ac:dyDescent="0.15">
      <c r="A717" s="208" t="str">
        <f t="shared" si="11"/>
        <v/>
      </c>
      <c r="B717" s="230"/>
      <c r="C717" s="230"/>
      <c r="D717" s="235"/>
      <c r="E717" s="236"/>
      <c r="F717" s="237"/>
      <c r="G717" s="238"/>
      <c r="H717" s="226"/>
    </row>
    <row r="718" spans="1:8" x14ac:dyDescent="0.15">
      <c r="A718" s="208" t="str">
        <f t="shared" si="11"/>
        <v/>
      </c>
      <c r="B718" s="230"/>
      <c r="C718" s="230"/>
      <c r="D718" s="235"/>
      <c r="E718" s="236"/>
      <c r="F718" s="237"/>
      <c r="G718" s="238"/>
      <c r="H718" s="226"/>
    </row>
    <row r="719" spans="1:8" x14ac:dyDescent="0.15">
      <c r="A719" s="208" t="str">
        <f t="shared" si="11"/>
        <v/>
      </c>
      <c r="B719" s="230"/>
      <c r="C719" s="230"/>
      <c r="D719" s="235"/>
      <c r="E719" s="236"/>
      <c r="F719" s="237"/>
      <c r="G719" s="238"/>
      <c r="H719" s="226"/>
    </row>
    <row r="720" spans="1:8" x14ac:dyDescent="0.15">
      <c r="A720" s="208" t="str">
        <f t="shared" si="11"/>
        <v/>
      </c>
      <c r="B720" s="230"/>
      <c r="C720" s="230"/>
      <c r="D720" s="235"/>
      <c r="E720" s="236"/>
      <c r="F720" s="237"/>
      <c r="G720" s="238"/>
      <c r="H720" s="226"/>
    </row>
    <row r="721" spans="1:8" x14ac:dyDescent="0.15">
      <c r="A721" s="208" t="str">
        <f t="shared" si="11"/>
        <v/>
      </c>
      <c r="B721" s="230"/>
      <c r="C721" s="230"/>
      <c r="D721" s="235"/>
      <c r="E721" s="236"/>
      <c r="F721" s="237"/>
      <c r="G721" s="238"/>
      <c r="H721" s="226"/>
    </row>
    <row r="722" spans="1:8" x14ac:dyDescent="0.15">
      <c r="A722" s="208" t="str">
        <f t="shared" si="11"/>
        <v/>
      </c>
      <c r="B722" s="230"/>
      <c r="C722" s="230"/>
      <c r="D722" s="235"/>
      <c r="E722" s="236"/>
      <c r="F722" s="237"/>
      <c r="G722" s="238"/>
      <c r="H722" s="226"/>
    </row>
    <row r="723" spans="1:8" x14ac:dyDescent="0.15">
      <c r="A723" s="208" t="str">
        <f t="shared" si="11"/>
        <v/>
      </c>
      <c r="B723" s="230"/>
      <c r="C723" s="230"/>
      <c r="D723" s="235"/>
      <c r="E723" s="236"/>
      <c r="F723" s="237"/>
      <c r="G723" s="238"/>
      <c r="H723" s="226"/>
    </row>
    <row r="724" spans="1:8" x14ac:dyDescent="0.15">
      <c r="A724" s="208" t="str">
        <f t="shared" si="11"/>
        <v/>
      </c>
      <c r="B724" s="230"/>
      <c r="C724" s="230"/>
      <c r="D724" s="235"/>
      <c r="E724" s="236"/>
      <c r="F724" s="237"/>
      <c r="G724" s="238"/>
      <c r="H724" s="226"/>
    </row>
    <row r="725" spans="1:8" x14ac:dyDescent="0.15">
      <c r="A725" s="208" t="str">
        <f t="shared" si="11"/>
        <v/>
      </c>
      <c r="B725" s="230"/>
      <c r="C725" s="230"/>
      <c r="D725" s="235"/>
      <c r="E725" s="236"/>
      <c r="F725" s="237"/>
      <c r="G725" s="238"/>
      <c r="H725" s="226"/>
    </row>
    <row r="726" spans="1:8" x14ac:dyDescent="0.15">
      <c r="A726" s="208" t="str">
        <f t="shared" si="11"/>
        <v/>
      </c>
      <c r="B726" s="230"/>
      <c r="C726" s="230"/>
      <c r="D726" s="235"/>
      <c r="E726" s="236"/>
      <c r="F726" s="237"/>
      <c r="G726" s="238"/>
      <c r="H726" s="226"/>
    </row>
    <row r="727" spans="1:8" x14ac:dyDescent="0.15">
      <c r="A727" s="208" t="str">
        <f t="shared" si="11"/>
        <v/>
      </c>
      <c r="B727" s="230"/>
      <c r="C727" s="230"/>
      <c r="D727" s="235"/>
      <c r="E727" s="236"/>
      <c r="F727" s="237"/>
      <c r="G727" s="238"/>
      <c r="H727" s="226"/>
    </row>
    <row r="728" spans="1:8" x14ac:dyDescent="0.15">
      <c r="A728" s="208" t="str">
        <f t="shared" si="11"/>
        <v/>
      </c>
      <c r="B728" s="230"/>
      <c r="C728" s="230"/>
      <c r="D728" s="235"/>
      <c r="E728" s="236"/>
      <c r="F728" s="237"/>
      <c r="G728" s="238"/>
      <c r="H728" s="226"/>
    </row>
    <row r="729" spans="1:8" x14ac:dyDescent="0.15">
      <c r="A729" s="208" t="str">
        <f t="shared" si="11"/>
        <v/>
      </c>
      <c r="B729" s="230"/>
      <c r="C729" s="230"/>
      <c r="D729" s="235"/>
      <c r="E729" s="236"/>
      <c r="F729" s="237"/>
      <c r="G729" s="238"/>
      <c r="H729" s="226"/>
    </row>
    <row r="730" spans="1:8" x14ac:dyDescent="0.15">
      <c r="A730" s="208" t="str">
        <f t="shared" ref="A730:A774" si="12">CONCATENATE(B730,C730,D730)</f>
        <v/>
      </c>
      <c r="B730" s="230"/>
      <c r="C730" s="230"/>
      <c r="D730" s="235"/>
      <c r="E730" s="236"/>
      <c r="F730" s="237"/>
      <c r="G730" s="238"/>
      <c r="H730" s="226"/>
    </row>
    <row r="731" spans="1:8" x14ac:dyDescent="0.15">
      <c r="A731" s="208" t="str">
        <f t="shared" si="12"/>
        <v/>
      </c>
      <c r="B731" s="230"/>
      <c r="C731" s="230"/>
      <c r="D731" s="235"/>
      <c r="E731" s="236"/>
      <c r="F731" s="237"/>
      <c r="G731" s="238"/>
      <c r="H731" s="226"/>
    </row>
    <row r="732" spans="1:8" x14ac:dyDescent="0.15">
      <c r="A732" s="208" t="str">
        <f t="shared" si="12"/>
        <v/>
      </c>
      <c r="B732" s="230"/>
      <c r="C732" s="230"/>
      <c r="D732" s="239"/>
      <c r="E732" s="236"/>
      <c r="F732" s="237"/>
      <c r="G732" s="238"/>
      <c r="H732" s="226"/>
    </row>
    <row r="733" spans="1:8" x14ac:dyDescent="0.15">
      <c r="A733" s="208" t="str">
        <f t="shared" si="12"/>
        <v/>
      </c>
      <c r="B733" s="230"/>
      <c r="C733" s="230"/>
      <c r="D733" s="235"/>
      <c r="E733" s="236"/>
      <c r="F733" s="237"/>
      <c r="G733" s="238"/>
      <c r="H733" s="226"/>
    </row>
    <row r="734" spans="1:8" x14ac:dyDescent="0.15">
      <c r="A734" s="208" t="str">
        <f t="shared" si="12"/>
        <v/>
      </c>
      <c r="B734" s="230"/>
      <c r="C734" s="230"/>
      <c r="D734" s="235"/>
      <c r="E734" s="236"/>
      <c r="F734" s="237"/>
      <c r="G734" s="238"/>
      <c r="H734" s="226"/>
    </row>
    <row r="735" spans="1:8" x14ac:dyDescent="0.15">
      <c r="A735" s="208" t="str">
        <f t="shared" si="12"/>
        <v/>
      </c>
      <c r="B735" s="230"/>
      <c r="C735" s="230"/>
      <c r="D735" s="239"/>
      <c r="E735" s="236"/>
      <c r="F735" s="237"/>
      <c r="G735" s="238"/>
      <c r="H735" s="226"/>
    </row>
    <row r="736" spans="1:8" x14ac:dyDescent="0.15">
      <c r="A736" s="208" t="str">
        <f t="shared" si="12"/>
        <v/>
      </c>
      <c r="B736" s="230"/>
      <c r="C736" s="230"/>
      <c r="D736" s="235"/>
      <c r="E736" s="236"/>
      <c r="F736" s="237"/>
      <c r="G736" s="238"/>
      <c r="H736" s="226"/>
    </row>
    <row r="737" spans="1:10" x14ac:dyDescent="0.15">
      <c r="A737" s="208" t="str">
        <f t="shared" si="12"/>
        <v/>
      </c>
      <c r="B737" s="230"/>
      <c r="C737" s="230"/>
      <c r="D737" s="235"/>
      <c r="E737" s="236"/>
      <c r="F737" s="237"/>
      <c r="G737" s="238"/>
      <c r="H737" s="226"/>
    </row>
    <row r="738" spans="1:10" x14ac:dyDescent="0.15">
      <c r="A738" s="208" t="str">
        <f t="shared" si="12"/>
        <v/>
      </c>
      <c r="B738" s="230"/>
      <c r="C738" s="230"/>
      <c r="D738" s="235"/>
      <c r="E738" s="236"/>
      <c r="F738" s="237"/>
      <c r="G738" s="238"/>
      <c r="H738" s="226"/>
    </row>
    <row r="739" spans="1:10" x14ac:dyDescent="0.15">
      <c r="A739" s="208" t="str">
        <f t="shared" si="12"/>
        <v/>
      </c>
      <c r="B739" s="230"/>
      <c r="C739" s="230"/>
      <c r="D739" s="235"/>
      <c r="E739" s="236"/>
      <c r="F739" s="237"/>
      <c r="G739" s="238"/>
      <c r="H739" s="226"/>
    </row>
    <row r="740" spans="1:10" x14ac:dyDescent="0.15">
      <c r="A740" s="208" t="str">
        <f t="shared" si="12"/>
        <v/>
      </c>
      <c r="B740" s="230"/>
      <c r="C740" s="230"/>
      <c r="D740" s="235"/>
      <c r="E740" s="236"/>
      <c r="F740" s="237"/>
      <c r="G740" s="238"/>
      <c r="H740" s="226"/>
    </row>
    <row r="741" spans="1:10" s="207" customFormat="1" x14ac:dyDescent="0.15">
      <c r="A741" s="208" t="str">
        <f t="shared" si="12"/>
        <v/>
      </c>
      <c r="B741" s="230"/>
      <c r="C741" s="230"/>
      <c r="D741" s="235"/>
      <c r="E741" s="236"/>
      <c r="F741" s="237"/>
      <c r="G741" s="238"/>
      <c r="H741" s="226"/>
      <c r="I741" s="14"/>
      <c r="J741" s="14"/>
    </row>
    <row r="742" spans="1:10" s="207" customFormat="1" x14ac:dyDescent="0.15">
      <c r="A742" s="208" t="str">
        <f t="shared" si="12"/>
        <v/>
      </c>
      <c r="B742" s="230"/>
      <c r="C742" s="230"/>
      <c r="D742" s="235"/>
      <c r="E742" s="236"/>
      <c r="F742" s="237"/>
      <c r="G742" s="238"/>
      <c r="H742" s="226"/>
      <c r="I742" s="14"/>
      <c r="J742" s="14"/>
    </row>
    <row r="743" spans="1:10" s="207" customFormat="1" x14ac:dyDescent="0.15">
      <c r="A743" s="208" t="str">
        <f t="shared" si="12"/>
        <v/>
      </c>
      <c r="B743" s="230"/>
      <c r="C743" s="230"/>
      <c r="D743" s="235"/>
      <c r="E743" s="236"/>
      <c r="F743" s="237"/>
      <c r="G743" s="238"/>
      <c r="H743" s="226"/>
      <c r="I743" s="14"/>
      <c r="J743" s="14"/>
    </row>
    <row r="744" spans="1:10" x14ac:dyDescent="0.15">
      <c r="A744" s="208" t="str">
        <f t="shared" si="12"/>
        <v/>
      </c>
      <c r="B744" s="230"/>
      <c r="C744" s="230"/>
      <c r="D744" s="235"/>
      <c r="E744" s="236"/>
      <c r="F744" s="237"/>
      <c r="G744" s="238"/>
      <c r="H744" s="226"/>
    </row>
    <row r="745" spans="1:10" x14ac:dyDescent="0.15">
      <c r="A745" s="208" t="str">
        <f t="shared" si="12"/>
        <v/>
      </c>
      <c r="B745" s="230"/>
      <c r="C745" s="230"/>
      <c r="D745" s="235"/>
      <c r="E745" s="236"/>
      <c r="F745" s="237"/>
      <c r="G745" s="238"/>
      <c r="H745" s="226"/>
    </row>
    <row r="746" spans="1:10" x14ac:dyDescent="0.15">
      <c r="A746" s="208" t="str">
        <f t="shared" si="12"/>
        <v/>
      </c>
      <c r="B746" s="230"/>
      <c r="C746" s="230"/>
      <c r="D746" s="235"/>
      <c r="E746" s="236"/>
      <c r="F746" s="237"/>
      <c r="G746" s="238"/>
      <c r="H746" s="226"/>
    </row>
    <row r="747" spans="1:10" x14ac:dyDescent="0.15">
      <c r="A747" s="208" t="str">
        <f t="shared" si="12"/>
        <v/>
      </c>
      <c r="B747" s="230"/>
      <c r="C747" s="230"/>
      <c r="D747" s="235"/>
      <c r="E747" s="236"/>
      <c r="F747" s="237"/>
      <c r="G747" s="238"/>
      <c r="H747" s="226"/>
    </row>
    <row r="748" spans="1:10" x14ac:dyDescent="0.15">
      <c r="A748" s="208" t="str">
        <f t="shared" si="12"/>
        <v/>
      </c>
      <c r="B748" s="230"/>
      <c r="C748" s="230"/>
      <c r="D748" s="235"/>
      <c r="E748" s="236"/>
      <c r="F748" s="237"/>
      <c r="G748" s="238"/>
      <c r="H748" s="226"/>
    </row>
    <row r="749" spans="1:10" x14ac:dyDescent="0.15">
      <c r="A749" s="208" t="str">
        <f t="shared" si="12"/>
        <v/>
      </c>
      <c r="B749" s="230"/>
      <c r="C749" s="230"/>
      <c r="D749" s="235"/>
      <c r="E749" s="236"/>
      <c r="F749" s="237"/>
      <c r="G749" s="238"/>
      <c r="H749" s="226"/>
    </row>
    <row r="750" spans="1:10" x14ac:dyDescent="0.15">
      <c r="A750" s="208" t="str">
        <f t="shared" si="12"/>
        <v/>
      </c>
      <c r="B750" s="230"/>
      <c r="C750" s="230"/>
      <c r="D750" s="235"/>
      <c r="E750" s="236"/>
      <c r="F750" s="237"/>
      <c r="G750" s="238"/>
      <c r="H750" s="226"/>
    </row>
    <row r="751" spans="1:10" x14ac:dyDescent="0.15">
      <c r="A751" s="208" t="str">
        <f t="shared" si="12"/>
        <v/>
      </c>
      <c r="B751" s="230"/>
      <c r="C751" s="230"/>
      <c r="D751" s="235"/>
      <c r="E751" s="236"/>
      <c r="F751" s="237"/>
      <c r="G751" s="238"/>
      <c r="H751" s="226"/>
    </row>
    <row r="752" spans="1:10" x14ac:dyDescent="0.15">
      <c r="A752" s="208" t="str">
        <f t="shared" si="12"/>
        <v/>
      </c>
      <c r="B752" s="230"/>
      <c r="C752" s="230"/>
      <c r="D752" s="235"/>
      <c r="E752" s="236"/>
      <c r="F752" s="237"/>
      <c r="G752" s="238"/>
      <c r="H752" s="226"/>
    </row>
    <row r="753" spans="1:8" x14ac:dyDescent="0.15">
      <c r="A753" s="208" t="str">
        <f t="shared" si="12"/>
        <v/>
      </c>
      <c r="B753" s="230"/>
      <c r="C753" s="230"/>
      <c r="D753" s="235"/>
      <c r="E753" s="236"/>
      <c r="F753" s="237"/>
      <c r="G753" s="238"/>
      <c r="H753" s="226"/>
    </row>
    <row r="754" spans="1:8" x14ac:dyDescent="0.15">
      <c r="A754" s="208" t="str">
        <f t="shared" si="12"/>
        <v/>
      </c>
      <c r="B754" s="230"/>
      <c r="C754" s="230"/>
      <c r="D754" s="235"/>
      <c r="E754" s="236"/>
      <c r="F754" s="237"/>
      <c r="G754" s="238"/>
      <c r="H754" s="226"/>
    </row>
    <row r="755" spans="1:8" x14ac:dyDescent="0.15">
      <c r="A755" s="208" t="str">
        <f t="shared" si="12"/>
        <v/>
      </c>
      <c r="B755" s="230"/>
      <c r="C755" s="230"/>
      <c r="D755" s="235"/>
      <c r="E755" s="236"/>
      <c r="F755" s="237"/>
      <c r="G755" s="238"/>
      <c r="H755" s="226"/>
    </row>
    <row r="756" spans="1:8" x14ac:dyDescent="0.15">
      <c r="A756" s="208" t="str">
        <f t="shared" si="12"/>
        <v/>
      </c>
      <c r="B756" s="230"/>
      <c r="C756" s="230"/>
      <c r="D756" s="235"/>
      <c r="E756" s="236"/>
      <c r="F756" s="237"/>
      <c r="G756" s="238"/>
      <c r="H756" s="226"/>
    </row>
    <row r="757" spans="1:8" x14ac:dyDescent="0.15">
      <c r="A757" s="208" t="str">
        <f t="shared" si="12"/>
        <v/>
      </c>
      <c r="B757" s="230"/>
      <c r="C757" s="230"/>
      <c r="D757" s="235"/>
      <c r="E757" s="236"/>
      <c r="F757" s="237"/>
      <c r="G757" s="238"/>
      <c r="H757" s="226"/>
    </row>
    <row r="758" spans="1:8" x14ac:dyDescent="0.15">
      <c r="A758" s="208" t="str">
        <f t="shared" si="12"/>
        <v/>
      </c>
      <c r="B758" s="230"/>
      <c r="C758" s="230"/>
      <c r="D758" s="235"/>
      <c r="E758" s="236"/>
      <c r="F758" s="237"/>
      <c r="G758" s="238"/>
      <c r="H758" s="226"/>
    </row>
    <row r="759" spans="1:8" x14ac:dyDescent="0.15">
      <c r="A759" s="209" t="str">
        <f t="shared" si="12"/>
        <v/>
      </c>
      <c r="B759" s="240"/>
      <c r="C759" s="230"/>
      <c r="D759" s="241"/>
      <c r="E759" s="231"/>
      <c r="F759" s="237"/>
      <c r="G759" s="238"/>
      <c r="H759" s="226"/>
    </row>
    <row r="760" spans="1:8" x14ac:dyDescent="0.15">
      <c r="A760" s="209" t="str">
        <f t="shared" si="12"/>
        <v/>
      </c>
      <c r="B760" s="240"/>
      <c r="C760" s="230"/>
      <c r="D760" s="241"/>
      <c r="E760" s="231"/>
      <c r="F760" s="237"/>
      <c r="G760" s="238"/>
      <c r="H760" s="226"/>
    </row>
    <row r="761" spans="1:8" x14ac:dyDescent="0.15">
      <c r="A761" s="209" t="str">
        <f t="shared" si="12"/>
        <v/>
      </c>
      <c r="B761" s="240"/>
      <c r="C761" s="230"/>
      <c r="D761" s="241"/>
      <c r="E761" s="231"/>
      <c r="F761" s="237"/>
      <c r="G761" s="238"/>
      <c r="H761" s="226"/>
    </row>
    <row r="762" spans="1:8" x14ac:dyDescent="0.15">
      <c r="A762" s="208" t="str">
        <f t="shared" si="12"/>
        <v/>
      </c>
      <c r="B762" s="230"/>
      <c r="C762" s="230"/>
      <c r="D762" s="239"/>
      <c r="E762" s="236"/>
      <c r="F762" s="237"/>
      <c r="G762" s="242"/>
      <c r="H762" s="234"/>
    </row>
    <row r="763" spans="1:8" x14ac:dyDescent="0.15">
      <c r="A763" s="208" t="str">
        <f t="shared" si="12"/>
        <v/>
      </c>
      <c r="B763" s="230"/>
      <c r="C763" s="230"/>
      <c r="D763" s="239"/>
      <c r="E763" s="236"/>
      <c r="F763" s="237"/>
      <c r="G763" s="242"/>
      <c r="H763" s="234"/>
    </row>
    <row r="764" spans="1:8" x14ac:dyDescent="0.15">
      <c r="A764" s="208" t="str">
        <f t="shared" si="12"/>
        <v/>
      </c>
      <c r="B764" s="230"/>
      <c r="C764" s="230"/>
      <c r="D764" s="239"/>
      <c r="E764" s="236"/>
      <c r="F764" s="237"/>
      <c r="G764" s="242"/>
      <c r="H764" s="234"/>
    </row>
    <row r="765" spans="1:8" x14ac:dyDescent="0.15">
      <c r="A765" s="208" t="str">
        <f t="shared" si="12"/>
        <v/>
      </c>
      <c r="B765" s="230"/>
      <c r="C765" s="230"/>
      <c r="D765" s="239"/>
      <c r="E765" s="236"/>
      <c r="F765" s="237"/>
      <c r="G765" s="242"/>
      <c r="H765" s="234"/>
    </row>
    <row r="766" spans="1:8" x14ac:dyDescent="0.15">
      <c r="A766" s="208" t="str">
        <f t="shared" si="12"/>
        <v/>
      </c>
      <c r="B766" s="230"/>
      <c r="C766" s="230"/>
      <c r="D766" s="239"/>
      <c r="E766" s="236"/>
      <c r="F766" s="237"/>
      <c r="G766" s="242"/>
      <c r="H766" s="234"/>
    </row>
    <row r="767" spans="1:8" x14ac:dyDescent="0.15">
      <c r="A767" s="208" t="str">
        <f t="shared" si="12"/>
        <v/>
      </c>
      <c r="B767" s="243"/>
      <c r="C767" s="221"/>
      <c r="D767" s="243"/>
      <c r="E767" s="223"/>
      <c r="F767" s="244"/>
      <c r="G767" s="223"/>
      <c r="H767" s="245"/>
    </row>
    <row r="768" spans="1:8" x14ac:dyDescent="0.15">
      <c r="A768" s="208" t="str">
        <f t="shared" si="12"/>
        <v/>
      </c>
      <c r="B768" s="243"/>
      <c r="C768" s="221"/>
      <c r="D768" s="243"/>
      <c r="E768" s="223"/>
      <c r="F768" s="223"/>
      <c r="G768" s="238"/>
      <c r="H768" s="245"/>
    </row>
    <row r="769" spans="1:8" x14ac:dyDescent="0.15">
      <c r="A769" s="208" t="str">
        <f t="shared" si="12"/>
        <v/>
      </c>
      <c r="B769" s="243"/>
      <c r="C769" s="221"/>
      <c r="D769" s="243"/>
      <c r="E769" s="223"/>
      <c r="F769" s="223"/>
      <c r="G769" s="238"/>
      <c r="H769" s="245"/>
    </row>
    <row r="770" spans="1:8" x14ac:dyDescent="0.15">
      <c r="A770" s="208" t="str">
        <f t="shared" si="12"/>
        <v/>
      </c>
      <c r="B770" s="243"/>
      <c r="C770" s="221"/>
      <c r="D770" s="243"/>
      <c r="E770" s="223"/>
      <c r="F770" s="223"/>
      <c r="G770" s="238"/>
      <c r="H770" s="245"/>
    </row>
    <row r="771" spans="1:8" x14ac:dyDescent="0.15">
      <c r="A771" s="208" t="str">
        <f t="shared" si="12"/>
        <v/>
      </c>
      <c r="B771" s="243"/>
      <c r="C771" s="221"/>
      <c r="D771" s="243"/>
      <c r="E771" s="223"/>
      <c r="F771" s="223"/>
      <c r="G771" s="238"/>
      <c r="H771" s="246"/>
    </row>
    <row r="772" spans="1:8" x14ac:dyDescent="0.15">
      <c r="A772" s="208" t="str">
        <f t="shared" si="12"/>
        <v/>
      </c>
      <c r="B772" s="230"/>
      <c r="C772" s="221"/>
      <c r="D772" s="239"/>
      <c r="E772" s="236"/>
      <c r="F772" s="237"/>
      <c r="G772" s="238"/>
      <c r="H772" s="246"/>
    </row>
    <row r="773" spans="1:8" x14ac:dyDescent="0.15">
      <c r="A773" s="208" t="str">
        <f t="shared" si="12"/>
        <v/>
      </c>
      <c r="B773" s="230"/>
      <c r="C773" s="221"/>
      <c r="D773" s="239"/>
      <c r="E773" s="236"/>
      <c r="F773" s="237"/>
      <c r="G773" s="238"/>
      <c r="H773" s="246"/>
    </row>
    <row r="774" spans="1:8" x14ac:dyDescent="0.15">
      <c r="A774" s="14" t="str">
        <f t="shared" si="12"/>
        <v/>
      </c>
      <c r="B774" s="230"/>
      <c r="C774" s="221"/>
      <c r="D774" s="239"/>
      <c r="E774" s="236"/>
      <c r="F774" s="237"/>
      <c r="G774" s="247"/>
      <c r="H774" s="246"/>
    </row>
  </sheetData>
  <sheetProtection formatCells="0" formatColumns="0" formatRows="0" sort="0" autoFilter="0" pivotTables="0"/>
  <autoFilter ref="A2:H727">
    <sortState ref="A3:H662">
      <sortCondition ref="B2"/>
    </sortState>
  </autoFilter>
  <sortState ref="A3:H20">
    <sortCondition ref="B3:B20"/>
    <sortCondition ref="G3:G20"/>
  </sortState>
  <phoneticPr fontId="25"/>
  <pageMargins left="0.62992125984251968" right="0.23622047244094491" top="0.74803149606299213" bottom="0.74803149606299213" header="0.31496062992125984" footer="0.31496062992125984"/>
  <pageSetup paperSize="9" scale="63" fitToHeight="0" orientation="landscape" r:id="rId1"/>
  <headerFooter alignWithMargins="0">
    <oddFooter>&amp;L&amp;P / 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3"/>
    <pageSetUpPr fitToPage="1"/>
  </sheetPr>
  <dimension ref="A1:Z27"/>
  <sheetViews>
    <sheetView showGridLines="0" tabSelected="1" zoomScaleNormal="100" workbookViewId="0">
      <pane xSplit="10" ySplit="13" topLeftCell="K14" activePane="bottomRight" state="frozen"/>
      <selection activeCell="F1" sqref="F1"/>
      <selection pane="topRight" activeCell="K1" sqref="K1"/>
      <selection pane="bottomLeft" activeCell="F14" sqref="F14"/>
      <selection pane="bottomRight" activeCell="K5" sqref="K5:O5"/>
    </sheetView>
  </sheetViews>
  <sheetFormatPr defaultColWidth="9.140625" defaultRowHeight="12" x14ac:dyDescent="0.15"/>
  <cols>
    <col min="1" max="1" width="10.140625" style="24" hidden="1" customWidth="1"/>
    <col min="2" max="2" width="24.28515625" style="24" hidden="1" customWidth="1"/>
    <col min="3" max="3" width="19.28515625" style="24" hidden="1" customWidth="1"/>
    <col min="4" max="4" width="6.85546875" style="24" hidden="1" customWidth="1"/>
    <col min="5" max="5" width="12.5703125" style="24" hidden="1" customWidth="1"/>
    <col min="6" max="6" width="7.42578125" style="24" customWidth="1"/>
    <col min="7" max="7" width="5.85546875" style="25" customWidth="1"/>
    <col min="8" max="8" width="10.42578125" style="25" customWidth="1"/>
    <col min="9" max="9" width="1.28515625" style="27" customWidth="1"/>
    <col min="10" max="10" width="11.5703125" style="40" customWidth="1"/>
    <col min="11" max="11" width="2.85546875" style="40" customWidth="1"/>
    <col min="12" max="12" width="36.5703125" style="24" customWidth="1"/>
    <col min="13" max="13" width="7" style="24" customWidth="1"/>
    <col min="14" max="14" width="13" style="24" customWidth="1"/>
    <col min="15" max="15" width="23.140625" style="24" customWidth="1"/>
    <col min="16" max="17" width="18.5703125" style="24" customWidth="1"/>
    <col min="18" max="18" width="14.42578125" style="24" customWidth="1"/>
    <col min="19" max="19" width="4.7109375" style="24" customWidth="1"/>
    <col min="20" max="20" width="4.7109375" style="30" customWidth="1"/>
    <col min="21" max="21" width="6.42578125" style="30" customWidth="1"/>
    <col min="22" max="22" width="33.42578125" style="27" customWidth="1"/>
    <col min="23" max="23" width="9.7109375" style="27" hidden="1" customWidth="1"/>
    <col min="24" max="24" width="8.140625" style="27" hidden="1" customWidth="1"/>
    <col min="25" max="25" width="12.85546875" style="27" hidden="1" customWidth="1"/>
    <col min="26" max="26" width="10.140625" style="27" hidden="1" customWidth="1"/>
    <col min="27" max="27" width="9.140625" style="27" customWidth="1"/>
    <col min="28" max="16384" width="9.140625" style="27"/>
  </cols>
  <sheetData>
    <row r="1" spans="1:26" ht="18" customHeight="1" x14ac:dyDescent="0.2">
      <c r="F1" s="89"/>
      <c r="G1" s="90"/>
      <c r="H1" s="90"/>
      <c r="I1" s="26"/>
      <c r="J1" s="91"/>
      <c r="K1" s="91"/>
      <c r="L1" s="91"/>
      <c r="M1" s="89"/>
      <c r="N1" s="89"/>
      <c r="O1" s="92"/>
      <c r="P1" s="97"/>
      <c r="Q1" s="89"/>
      <c r="R1" s="89"/>
      <c r="S1" s="93"/>
      <c r="T1" s="100" t="s">
        <v>28</v>
      </c>
      <c r="U1" s="100"/>
      <c r="V1" s="188"/>
      <c r="X1" s="258" t="s">
        <v>160</v>
      </c>
      <c r="Z1" s="256"/>
    </row>
    <row r="2" spans="1:26" ht="20.25" customHeight="1" x14ac:dyDescent="0.2">
      <c r="F2" s="27"/>
      <c r="G2" s="28"/>
      <c r="H2" s="28"/>
      <c r="I2" s="300"/>
      <c r="J2" s="91"/>
      <c r="K2" s="91"/>
      <c r="L2" s="91"/>
      <c r="M2" s="89"/>
      <c r="N2" s="95"/>
      <c r="O2" s="96"/>
      <c r="Q2" s="203" t="str">
        <f>HYPERLINK("https://www.hj.sanno.ac.jp/cp/public-seminar/","【WEB】からも承ります")</f>
        <v>【WEB】からも承ります</v>
      </c>
      <c r="S2" s="99"/>
      <c r="T2" s="100"/>
      <c r="U2" s="100"/>
      <c r="W2" s="29"/>
      <c r="X2" s="259" t="s">
        <v>158</v>
      </c>
      <c r="Z2" s="257" t="s">
        <v>208</v>
      </c>
    </row>
    <row r="3" spans="1:26" ht="22.5" customHeight="1" thickBot="1" x14ac:dyDescent="0.2">
      <c r="F3" s="27"/>
      <c r="G3" s="28"/>
      <c r="H3" s="28"/>
      <c r="I3" s="300"/>
      <c r="J3" s="89"/>
      <c r="K3" s="89"/>
      <c r="L3" s="301"/>
      <c r="M3" s="301"/>
      <c r="N3" s="89"/>
      <c r="R3" s="100" t="s">
        <v>146</v>
      </c>
      <c r="S3" s="202" t="s">
        <v>147</v>
      </c>
      <c r="T3" s="201" t="s">
        <v>148</v>
      </c>
      <c r="U3" s="201"/>
      <c r="V3" s="100"/>
      <c r="W3" s="29"/>
      <c r="X3" s="258" t="s">
        <v>159</v>
      </c>
      <c r="Z3" s="257" t="s">
        <v>209</v>
      </c>
    </row>
    <row r="4" spans="1:26" ht="12" customHeight="1" x14ac:dyDescent="0.15">
      <c r="F4" s="279" t="s">
        <v>105</v>
      </c>
      <c r="G4" s="279"/>
      <c r="H4" s="279"/>
      <c r="J4" s="104" t="s">
        <v>14</v>
      </c>
      <c r="K4" s="302"/>
      <c r="L4" s="303"/>
      <c r="M4" s="303"/>
      <c r="N4" s="303"/>
      <c r="O4" s="304"/>
      <c r="P4" s="305" t="s">
        <v>113</v>
      </c>
      <c r="Q4" s="306"/>
      <c r="R4" s="306"/>
      <c r="S4" s="306"/>
      <c r="T4" s="306"/>
      <c r="U4" s="306"/>
      <c r="V4" s="307"/>
      <c r="Z4" s="257" t="s">
        <v>210</v>
      </c>
    </row>
    <row r="5" spans="1:26" ht="25.5" customHeight="1" x14ac:dyDescent="0.15">
      <c r="F5" s="279"/>
      <c r="G5" s="279"/>
      <c r="H5" s="279"/>
      <c r="J5" s="105" t="s">
        <v>20</v>
      </c>
      <c r="K5" s="288"/>
      <c r="L5" s="289"/>
      <c r="M5" s="289"/>
      <c r="N5" s="289"/>
      <c r="O5" s="290"/>
      <c r="P5" s="106" t="s">
        <v>19</v>
      </c>
      <c r="Q5" s="325"/>
      <c r="R5" s="326"/>
      <c r="S5" s="326"/>
      <c r="T5" s="326"/>
      <c r="U5" s="326"/>
      <c r="V5" s="327"/>
      <c r="Z5" s="257" t="s">
        <v>211</v>
      </c>
    </row>
    <row r="6" spans="1:26" ht="12" customHeight="1" x14ac:dyDescent="0.15">
      <c r="F6" s="279"/>
      <c r="G6" s="279"/>
      <c r="H6" s="279"/>
      <c r="J6" s="107" t="s">
        <v>0</v>
      </c>
      <c r="K6" s="280"/>
      <c r="L6" s="281"/>
      <c r="M6" s="281"/>
      <c r="N6" s="281"/>
      <c r="O6" s="282"/>
      <c r="P6" s="108" t="s">
        <v>88</v>
      </c>
      <c r="Q6" s="320"/>
      <c r="R6" s="321"/>
      <c r="S6" s="321"/>
      <c r="T6" s="321"/>
      <c r="U6" s="322"/>
      <c r="V6" s="210" t="s">
        <v>157</v>
      </c>
      <c r="Z6" s="257" t="s">
        <v>212</v>
      </c>
    </row>
    <row r="7" spans="1:26" ht="25.5" customHeight="1" x14ac:dyDescent="0.2">
      <c r="B7" s="31"/>
      <c r="C7" s="31"/>
      <c r="D7" s="50"/>
      <c r="E7" s="31"/>
      <c r="F7" s="295" t="s">
        <v>82</v>
      </c>
      <c r="G7" s="295" t="s">
        <v>30</v>
      </c>
      <c r="H7" s="310" t="s">
        <v>83</v>
      </c>
      <c r="J7" s="109" t="s">
        <v>15</v>
      </c>
      <c r="K7" s="283"/>
      <c r="L7" s="284"/>
      <c r="M7" s="284"/>
      <c r="N7" s="284"/>
      <c r="O7" s="285"/>
      <c r="P7" s="110" t="s">
        <v>13</v>
      </c>
      <c r="Q7" s="385"/>
      <c r="R7" s="386"/>
      <c r="S7" s="357" t="s">
        <v>131</v>
      </c>
      <c r="T7" s="357"/>
      <c r="U7" s="358"/>
      <c r="V7" s="387"/>
      <c r="Z7" s="257" t="s">
        <v>213</v>
      </c>
    </row>
    <row r="8" spans="1:26" ht="16.5" customHeight="1" x14ac:dyDescent="0.2">
      <c r="A8" s="31"/>
      <c r="B8" s="31"/>
      <c r="C8" s="31"/>
      <c r="D8" s="50"/>
      <c r="E8" s="31"/>
      <c r="F8" s="296"/>
      <c r="G8" s="295"/>
      <c r="H8" s="310"/>
      <c r="J8" s="111" t="s">
        <v>24</v>
      </c>
      <c r="K8" s="286"/>
      <c r="L8" s="287"/>
      <c r="M8" s="313" t="s">
        <v>116</v>
      </c>
      <c r="N8" s="314"/>
      <c r="O8" s="112" t="s">
        <v>12</v>
      </c>
      <c r="P8" s="323" t="s">
        <v>27</v>
      </c>
      <c r="Q8" s="379"/>
      <c r="R8" s="380"/>
      <c r="S8" s="380"/>
      <c r="T8" s="380"/>
      <c r="U8" s="380"/>
      <c r="V8" s="381"/>
    </row>
    <row r="9" spans="1:26" ht="16.5" customHeight="1" thickBot="1" x14ac:dyDescent="0.25">
      <c r="A9" s="31"/>
      <c r="B9" s="31"/>
      <c r="C9" s="31"/>
      <c r="D9" s="50"/>
      <c r="E9" s="31"/>
      <c r="F9" s="296"/>
      <c r="G9" s="295"/>
      <c r="H9" s="310"/>
      <c r="J9" s="113" t="s">
        <v>25</v>
      </c>
      <c r="K9" s="311"/>
      <c r="L9" s="312"/>
      <c r="M9" s="315"/>
      <c r="N9" s="316"/>
      <c r="O9" s="70"/>
      <c r="P9" s="324"/>
      <c r="Q9" s="382"/>
      <c r="R9" s="383"/>
      <c r="S9" s="383"/>
      <c r="T9" s="383"/>
      <c r="U9" s="383"/>
      <c r="V9" s="384"/>
    </row>
    <row r="10" spans="1:26" ht="25.5" customHeight="1" x14ac:dyDescent="0.25">
      <c r="A10" s="32"/>
      <c r="B10" s="32"/>
      <c r="C10" s="32"/>
      <c r="D10" s="51"/>
      <c r="E10" s="32"/>
      <c r="F10" s="296"/>
      <c r="G10" s="308"/>
      <c r="H10" s="308"/>
      <c r="J10" s="291" t="s">
        <v>86</v>
      </c>
      <c r="K10" s="317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9"/>
    </row>
    <row r="11" spans="1:26" ht="11.25" customHeight="1" thickBot="1" x14ac:dyDescent="0.3">
      <c r="A11" s="32"/>
      <c r="B11" s="32"/>
      <c r="C11" s="32"/>
      <c r="D11" s="51"/>
      <c r="E11" s="32"/>
      <c r="F11" s="297"/>
      <c r="G11" s="309"/>
      <c r="H11" s="309"/>
      <c r="J11" s="292"/>
      <c r="K11" s="298"/>
      <c r="L11" s="299"/>
      <c r="M11" s="299"/>
      <c r="N11" s="299"/>
      <c r="O11" s="299"/>
      <c r="P11" s="299"/>
      <c r="Q11" s="299"/>
      <c r="R11" s="299"/>
      <c r="S11" s="264" t="s">
        <v>215</v>
      </c>
      <c r="T11" s="262"/>
      <c r="U11" s="262"/>
      <c r="V11" s="263"/>
    </row>
    <row r="12" spans="1:26" ht="13.5" customHeight="1" thickBot="1" x14ac:dyDescent="0.2">
      <c r="A12" s="25" t="s">
        <v>23</v>
      </c>
      <c r="B12" s="25" t="s">
        <v>106</v>
      </c>
      <c r="C12" s="25" t="s">
        <v>107</v>
      </c>
      <c r="D12" s="25" t="s">
        <v>101</v>
      </c>
      <c r="E12" s="25" t="s">
        <v>108</v>
      </c>
      <c r="F12" s="115" t="s">
        <v>84</v>
      </c>
      <c r="G12" s="115" t="s">
        <v>101</v>
      </c>
      <c r="H12" s="115" t="s">
        <v>81</v>
      </c>
      <c r="J12" s="116" t="s">
        <v>26</v>
      </c>
      <c r="K12" s="293" t="s">
        <v>115</v>
      </c>
      <c r="L12" s="294"/>
      <c r="M12" s="117"/>
      <c r="N12" s="118" t="s">
        <v>2</v>
      </c>
      <c r="O12" s="119" t="s">
        <v>123</v>
      </c>
      <c r="P12" s="120" t="s">
        <v>16</v>
      </c>
      <c r="Q12" s="120" t="s">
        <v>91</v>
      </c>
      <c r="R12" s="120" t="s">
        <v>89</v>
      </c>
      <c r="S12" s="121" t="s">
        <v>3</v>
      </c>
      <c r="T12" s="121" t="s">
        <v>18</v>
      </c>
      <c r="U12" s="249" t="s">
        <v>207</v>
      </c>
      <c r="V12" s="122" t="s">
        <v>235</v>
      </c>
    </row>
    <row r="13" spans="1:26" ht="13.5" customHeight="1" thickTop="1" x14ac:dyDescent="0.15">
      <c r="A13" s="33" t="str">
        <f t="shared" ref="A13:A23" si="0">IF(H13&gt;0,CONCATENATE(F13,G13,H13),"")</f>
        <v>34東京0329</v>
      </c>
      <c r="B13" s="33"/>
      <c r="C13" s="33"/>
      <c r="D13" s="33"/>
      <c r="E13" s="33"/>
      <c r="F13" s="123">
        <v>34</v>
      </c>
      <c r="G13" s="123" t="s">
        <v>149</v>
      </c>
      <c r="H13" s="124" t="s">
        <v>200</v>
      </c>
      <c r="J13" s="34" t="str">
        <f>IF($A13="","",VLOOKUP($A13,開催一覧!$A:$H,5,FALSE))</f>
        <v>X3616-125-0</v>
      </c>
      <c r="K13" s="125" t="s">
        <v>92</v>
      </c>
      <c r="L13" s="45" t="str">
        <f>IF($A13="","",VLOOKUP($A13,開催一覧!$A:$H,6,FALSE))</f>
        <v>新入社員　ビジネス基本研修</v>
      </c>
      <c r="M13" s="46" t="str">
        <f>IF($A13="","",VLOOKUP($A13,開催一覧!$A:$H,8,FALSE))</f>
        <v>代官山</v>
      </c>
      <c r="N13" s="61" t="str">
        <f>IF($A13="","",VLOOKUP($A13,開催一覧!$A:$H,7,FALSE))</f>
        <v>21/03/29～21/03/30</v>
      </c>
      <c r="O13" s="126" t="s">
        <v>95</v>
      </c>
      <c r="P13" s="127" t="s">
        <v>98</v>
      </c>
      <c r="Q13" s="128" t="s">
        <v>102</v>
      </c>
      <c r="R13" s="127" t="s">
        <v>103</v>
      </c>
      <c r="S13" s="129">
        <v>22</v>
      </c>
      <c r="T13" s="130" t="s">
        <v>93</v>
      </c>
      <c r="U13" s="129" t="s">
        <v>214</v>
      </c>
      <c r="V13" s="250" t="s">
        <v>122</v>
      </c>
      <c r="W13" s="27" t="s">
        <v>129</v>
      </c>
      <c r="X13" s="29">
        <v>0</v>
      </c>
    </row>
    <row r="14" spans="1:26" ht="40.5" customHeight="1" x14ac:dyDescent="0.15">
      <c r="A14" s="33" t="str">
        <f t="shared" si="0"/>
        <v/>
      </c>
      <c r="B14" s="33" t="str">
        <f>IF($A14="","",VLOOKUP($A14,開催一覧!$A:$H,6,FALSE))</f>
        <v/>
      </c>
      <c r="C14" s="33" t="str">
        <f>IF($A14="","",VLOOKUP($A14,開催一覧!$A:$H,7,FALSE))</f>
        <v/>
      </c>
      <c r="D14" s="33" t="str">
        <f>IF($A14="","",VLOOKUP($A14,開催一覧!$A:$H,8,FALSE))</f>
        <v/>
      </c>
      <c r="E14" s="33" t="str">
        <f>IF($A14="","",VLOOKUP($A14,開催一覧!$A:$H,5,FALSE))</f>
        <v/>
      </c>
      <c r="F14" s="48"/>
      <c r="G14" s="206"/>
      <c r="H14" s="49"/>
      <c r="J14" s="34" t="str">
        <f>IF(ISERROR(E14), "",E14 )</f>
        <v/>
      </c>
      <c r="K14" s="134" t="s">
        <v>87</v>
      </c>
      <c r="L14" s="74" t="str">
        <f>IF(ISERROR(B14), "該当のセミナーが見つかりません。No、エリア、開始日を見直してください。",B14 )</f>
        <v/>
      </c>
      <c r="M14" s="52" t="str">
        <f t="shared" ref="M14:M23" si="1">IF(ISERROR(D14), "？？",D14 )</f>
        <v/>
      </c>
      <c r="N14" s="85" t="str">
        <f t="shared" ref="N14:N23" si="2">IF(ISERROR(C14), "？？",C14 )</f>
        <v/>
      </c>
      <c r="O14" s="83"/>
      <c r="P14" s="78"/>
      <c r="Q14" s="35"/>
      <c r="R14" s="36"/>
      <c r="S14" s="193"/>
      <c r="T14" s="266"/>
      <c r="U14" s="260"/>
      <c r="V14" s="251"/>
    </row>
    <row r="15" spans="1:26" ht="40.5" customHeight="1" x14ac:dyDescent="0.15">
      <c r="A15" s="33" t="str">
        <f t="shared" si="0"/>
        <v/>
      </c>
      <c r="B15" s="33" t="str">
        <f>IF($A15="","",VLOOKUP($A15,開催一覧!$A:$H,6,FALSE))</f>
        <v/>
      </c>
      <c r="C15" s="33" t="str">
        <f>IF($A15="","",VLOOKUP($A15,開催一覧!$A:$H,7,FALSE))</f>
        <v/>
      </c>
      <c r="D15" s="33" t="str">
        <f>IF($A15="","",VLOOKUP($A15,開催一覧!$A:$H,8,FALSE))</f>
        <v/>
      </c>
      <c r="E15" s="33" t="str">
        <f>IF($A15="","",VLOOKUP($A15,開催一覧!$A:$H,5,FALSE))</f>
        <v/>
      </c>
      <c r="F15" s="48"/>
      <c r="G15" s="206"/>
      <c r="H15" s="49"/>
      <c r="J15" s="34" t="str">
        <f t="shared" ref="J15:J23" si="3">IF(ISERROR(E15), "",E15 )</f>
        <v/>
      </c>
      <c r="K15" s="142" t="s">
        <v>17</v>
      </c>
      <c r="L15" s="74" t="str">
        <f>IF(ISERROR(B15), "該当のセミナーが見つかりません。No、エリア、開始日を見直してください。",B15 )</f>
        <v/>
      </c>
      <c r="M15" s="52" t="str">
        <f t="shared" si="1"/>
        <v/>
      </c>
      <c r="N15" s="85" t="str">
        <f t="shared" si="2"/>
        <v/>
      </c>
      <c r="O15" s="83"/>
      <c r="P15" s="78"/>
      <c r="Q15" s="35"/>
      <c r="R15" s="36"/>
      <c r="S15" s="193"/>
      <c r="T15" s="267"/>
      <c r="U15" s="260"/>
      <c r="V15" s="252"/>
    </row>
    <row r="16" spans="1:26" ht="40.5" customHeight="1" x14ac:dyDescent="0.15">
      <c r="A16" s="33" t="str">
        <f t="shared" si="0"/>
        <v/>
      </c>
      <c r="B16" s="33" t="str">
        <f>IF($A16="","",VLOOKUP($A16,開催一覧!$A:$H,6,FALSE))</f>
        <v/>
      </c>
      <c r="C16" s="33" t="str">
        <f>IF($A16="","",VLOOKUP($A16,開催一覧!$A:$H,7,FALSE))</f>
        <v/>
      </c>
      <c r="D16" s="33" t="str">
        <f>IF($A16="","",VLOOKUP($A16,開催一覧!$A:$H,8,FALSE))</f>
        <v/>
      </c>
      <c r="E16" s="33" t="str">
        <f>IF($A16="","",VLOOKUP($A16,開催一覧!$A:$H,5,FALSE))</f>
        <v/>
      </c>
      <c r="F16" s="48"/>
      <c r="G16" s="206"/>
      <c r="H16" s="49"/>
      <c r="J16" s="34" t="str">
        <f t="shared" si="3"/>
        <v/>
      </c>
      <c r="K16" s="142" t="s">
        <v>5</v>
      </c>
      <c r="L16" s="74" t="str">
        <f t="shared" ref="L16:L23" si="4">IF(ISERROR(B16), "該当のセミナーが見つかりません。No、エリア、開始日を見直してください。",B16 )</f>
        <v/>
      </c>
      <c r="M16" s="52" t="str">
        <f t="shared" si="1"/>
        <v/>
      </c>
      <c r="N16" s="85" t="str">
        <f t="shared" si="2"/>
        <v/>
      </c>
      <c r="O16" s="83"/>
      <c r="P16" s="78"/>
      <c r="Q16" s="35"/>
      <c r="R16" s="36"/>
      <c r="S16" s="193"/>
      <c r="T16" s="267"/>
      <c r="U16" s="260"/>
      <c r="V16" s="253"/>
    </row>
    <row r="17" spans="1:22" ht="40.5" customHeight="1" x14ac:dyDescent="0.15">
      <c r="A17" s="33" t="str">
        <f t="shared" si="0"/>
        <v/>
      </c>
      <c r="B17" s="33" t="str">
        <f>IF($A17="","",VLOOKUP($A17,開催一覧!$A:$H,6,FALSE))</f>
        <v/>
      </c>
      <c r="C17" s="33" t="str">
        <f>IF($A17="","",VLOOKUP($A17,開催一覧!$A:$H,7,FALSE))</f>
        <v/>
      </c>
      <c r="D17" s="33" t="str">
        <f>IF($A17="","",VLOOKUP($A17,開催一覧!$A:$H,8,FALSE))</f>
        <v/>
      </c>
      <c r="E17" s="33" t="str">
        <f>IF($A17="","",VLOOKUP($A17,開催一覧!$A:$H,5,FALSE))</f>
        <v/>
      </c>
      <c r="F17" s="48"/>
      <c r="G17" s="206"/>
      <c r="H17" s="49"/>
      <c r="J17" s="34" t="str">
        <f t="shared" si="3"/>
        <v/>
      </c>
      <c r="K17" s="142" t="s">
        <v>6</v>
      </c>
      <c r="L17" s="74" t="str">
        <f t="shared" si="4"/>
        <v/>
      </c>
      <c r="M17" s="52" t="str">
        <f t="shared" si="1"/>
        <v/>
      </c>
      <c r="N17" s="85" t="str">
        <f t="shared" si="2"/>
        <v/>
      </c>
      <c r="O17" s="83"/>
      <c r="P17" s="78"/>
      <c r="Q17" s="35"/>
      <c r="R17" s="36"/>
      <c r="S17" s="193"/>
      <c r="T17" s="267"/>
      <c r="U17" s="260"/>
      <c r="V17" s="253"/>
    </row>
    <row r="18" spans="1:22" ht="40.5" customHeight="1" x14ac:dyDescent="0.15">
      <c r="A18" s="33" t="str">
        <f t="shared" si="0"/>
        <v/>
      </c>
      <c r="B18" s="33" t="str">
        <f>IF($A18="","",VLOOKUP($A18,開催一覧!$A:$H,6,FALSE))</f>
        <v/>
      </c>
      <c r="C18" s="33" t="str">
        <f>IF($A18="","",VLOOKUP($A18,開催一覧!$A:$H,7,FALSE))</f>
        <v/>
      </c>
      <c r="D18" s="33" t="str">
        <f>IF($A18="","",VLOOKUP($A18,開催一覧!$A:$H,8,FALSE))</f>
        <v/>
      </c>
      <c r="E18" s="33" t="str">
        <f>IF($A18="","",VLOOKUP($A18,開催一覧!$A:$H,5,FALSE))</f>
        <v/>
      </c>
      <c r="F18" s="48"/>
      <c r="G18" s="206"/>
      <c r="H18" s="49"/>
      <c r="J18" s="34" t="str">
        <f t="shared" si="3"/>
        <v/>
      </c>
      <c r="K18" s="142" t="s">
        <v>7</v>
      </c>
      <c r="L18" s="74" t="str">
        <f t="shared" si="4"/>
        <v/>
      </c>
      <c r="M18" s="52" t="str">
        <f t="shared" si="1"/>
        <v/>
      </c>
      <c r="N18" s="85" t="str">
        <f t="shared" si="2"/>
        <v/>
      </c>
      <c r="O18" s="83"/>
      <c r="P18" s="78"/>
      <c r="Q18" s="35"/>
      <c r="R18" s="36"/>
      <c r="S18" s="193"/>
      <c r="T18" s="267"/>
      <c r="U18" s="260"/>
      <c r="V18" s="253"/>
    </row>
    <row r="19" spans="1:22" ht="40.5" customHeight="1" x14ac:dyDescent="0.15">
      <c r="A19" s="33" t="str">
        <f t="shared" si="0"/>
        <v/>
      </c>
      <c r="B19" s="33" t="str">
        <f>IF($A19="","",VLOOKUP($A19,開催一覧!$A:$H,6,FALSE))</f>
        <v/>
      </c>
      <c r="C19" s="33" t="str">
        <f>IF($A19="","",VLOOKUP($A19,開催一覧!$A:$H,7,FALSE))</f>
        <v/>
      </c>
      <c r="D19" s="33" t="str">
        <f>IF($A19="","",VLOOKUP($A19,開催一覧!$A:$H,8,FALSE))</f>
        <v/>
      </c>
      <c r="E19" s="33" t="str">
        <f>IF($A19="","",VLOOKUP($A19,開催一覧!$A:$H,5,FALSE))</f>
        <v/>
      </c>
      <c r="F19" s="48"/>
      <c r="G19" s="206"/>
      <c r="H19" s="49"/>
      <c r="J19" s="34" t="str">
        <f t="shared" si="3"/>
        <v/>
      </c>
      <c r="K19" s="142" t="s">
        <v>8</v>
      </c>
      <c r="L19" s="74" t="str">
        <f t="shared" si="4"/>
        <v/>
      </c>
      <c r="M19" s="52" t="str">
        <f t="shared" si="1"/>
        <v/>
      </c>
      <c r="N19" s="85" t="str">
        <f t="shared" si="2"/>
        <v/>
      </c>
      <c r="O19" s="83"/>
      <c r="P19" s="78"/>
      <c r="Q19" s="35"/>
      <c r="R19" s="36"/>
      <c r="S19" s="193"/>
      <c r="T19" s="267"/>
      <c r="U19" s="260"/>
      <c r="V19" s="253"/>
    </row>
    <row r="20" spans="1:22" ht="40.5" customHeight="1" x14ac:dyDescent="0.15">
      <c r="A20" s="33" t="str">
        <f t="shared" si="0"/>
        <v/>
      </c>
      <c r="B20" s="33" t="str">
        <f>IF($A20="","",VLOOKUP($A20,開催一覧!$A:$H,6,FALSE))</f>
        <v/>
      </c>
      <c r="C20" s="33" t="str">
        <f>IF($A20="","",VLOOKUP($A20,開催一覧!$A:$H,7,FALSE))</f>
        <v/>
      </c>
      <c r="D20" s="33" t="str">
        <f>IF($A20="","",VLOOKUP($A20,開催一覧!$A:$H,8,FALSE))</f>
        <v/>
      </c>
      <c r="E20" s="33" t="str">
        <f>IF($A20="","",VLOOKUP($A20,開催一覧!$A:$H,5,FALSE))</f>
        <v/>
      </c>
      <c r="F20" s="48"/>
      <c r="G20" s="206"/>
      <c r="H20" s="49"/>
      <c r="J20" s="34" t="str">
        <f t="shared" si="3"/>
        <v/>
      </c>
      <c r="K20" s="142" t="s">
        <v>9</v>
      </c>
      <c r="L20" s="74" t="str">
        <f t="shared" si="4"/>
        <v/>
      </c>
      <c r="M20" s="52" t="str">
        <f t="shared" si="1"/>
        <v/>
      </c>
      <c r="N20" s="85" t="str">
        <f t="shared" si="2"/>
        <v/>
      </c>
      <c r="O20" s="83"/>
      <c r="P20" s="78"/>
      <c r="Q20" s="35"/>
      <c r="R20" s="36"/>
      <c r="S20" s="193"/>
      <c r="T20" s="267"/>
      <c r="U20" s="260"/>
      <c r="V20" s="253"/>
    </row>
    <row r="21" spans="1:22" ht="40.5" customHeight="1" x14ac:dyDescent="0.15">
      <c r="A21" s="33" t="str">
        <f t="shared" si="0"/>
        <v/>
      </c>
      <c r="B21" s="33" t="str">
        <f>IF($A21="","",VLOOKUP($A21,開催一覧!$A:$H,6,FALSE))</f>
        <v/>
      </c>
      <c r="C21" s="33" t="str">
        <f>IF($A21="","",VLOOKUP($A21,開催一覧!$A:$H,7,FALSE))</f>
        <v/>
      </c>
      <c r="D21" s="33" t="str">
        <f>IF($A21="","",VLOOKUP($A21,開催一覧!$A:$H,8,FALSE))</f>
        <v/>
      </c>
      <c r="E21" s="33" t="str">
        <f>IF($A21="","",VLOOKUP($A21,開催一覧!$A:$H,5,FALSE))</f>
        <v/>
      </c>
      <c r="F21" s="48"/>
      <c r="G21" s="206"/>
      <c r="H21" s="49"/>
      <c r="J21" s="34" t="str">
        <f t="shared" si="3"/>
        <v/>
      </c>
      <c r="K21" s="142" t="s">
        <v>21</v>
      </c>
      <c r="L21" s="74" t="str">
        <f t="shared" si="4"/>
        <v/>
      </c>
      <c r="M21" s="52" t="str">
        <f t="shared" si="1"/>
        <v/>
      </c>
      <c r="N21" s="85" t="str">
        <f t="shared" si="2"/>
        <v/>
      </c>
      <c r="O21" s="83"/>
      <c r="P21" s="78"/>
      <c r="Q21" s="35"/>
      <c r="R21" s="36"/>
      <c r="S21" s="193"/>
      <c r="T21" s="267"/>
      <c r="U21" s="260"/>
      <c r="V21" s="254"/>
    </row>
    <row r="22" spans="1:22" ht="40.5" customHeight="1" x14ac:dyDescent="0.15">
      <c r="A22" s="33" t="str">
        <f t="shared" si="0"/>
        <v/>
      </c>
      <c r="B22" s="33" t="str">
        <f>IF($A22="","",VLOOKUP($A22,開催一覧!$A:$H,6,FALSE))</f>
        <v/>
      </c>
      <c r="C22" s="33" t="str">
        <f>IF($A22="","",VLOOKUP($A22,開催一覧!$A:$H,7,FALSE))</f>
        <v/>
      </c>
      <c r="D22" s="33" t="str">
        <f>IF($A22="","",VLOOKUP($A22,開催一覧!$A:$H,8,FALSE))</f>
        <v/>
      </c>
      <c r="E22" s="33" t="str">
        <f>IF($A22="","",VLOOKUP($A22,開催一覧!$A:$H,5,FALSE))</f>
        <v/>
      </c>
      <c r="F22" s="48"/>
      <c r="G22" s="206"/>
      <c r="H22" s="49"/>
      <c r="J22" s="34" t="str">
        <f t="shared" si="3"/>
        <v/>
      </c>
      <c r="K22" s="151" t="s">
        <v>10</v>
      </c>
      <c r="L22" s="77" t="str">
        <f t="shared" si="4"/>
        <v/>
      </c>
      <c r="M22" s="64" t="str">
        <f t="shared" si="1"/>
        <v/>
      </c>
      <c r="N22" s="81" t="str">
        <f t="shared" si="2"/>
        <v/>
      </c>
      <c r="O22" s="83"/>
      <c r="P22" s="78"/>
      <c r="Q22" s="35"/>
      <c r="R22" s="36"/>
      <c r="S22" s="193"/>
      <c r="T22" s="267"/>
      <c r="U22" s="260"/>
      <c r="V22" s="255"/>
    </row>
    <row r="23" spans="1:22" ht="40.5" customHeight="1" thickBot="1" x14ac:dyDescent="0.2">
      <c r="A23" s="33" t="str">
        <f t="shared" si="0"/>
        <v/>
      </c>
      <c r="B23" s="33" t="str">
        <f>IF($A23="","",VLOOKUP($A23,開催一覧!$A:$H,6,FALSE))</f>
        <v/>
      </c>
      <c r="C23" s="33" t="str">
        <f>IF($A23="","",VLOOKUP($A23,開催一覧!$A:$H,7,FALSE))</f>
        <v/>
      </c>
      <c r="D23" s="33" t="str">
        <f>IF($A23="","",VLOOKUP($A23,開催一覧!$A:$H,8,FALSE))</f>
        <v/>
      </c>
      <c r="E23" s="33" t="str">
        <f>IF($A23="","",VLOOKUP($A23,開催一覧!$A:$H,5,FALSE))</f>
        <v/>
      </c>
      <c r="F23" s="48"/>
      <c r="G23" s="206"/>
      <c r="H23" s="49"/>
      <c r="J23" s="34" t="str">
        <f t="shared" si="3"/>
        <v/>
      </c>
      <c r="K23" s="159" t="s">
        <v>22</v>
      </c>
      <c r="L23" s="63" t="str">
        <f t="shared" si="4"/>
        <v/>
      </c>
      <c r="M23" s="69" t="str">
        <f t="shared" si="1"/>
        <v/>
      </c>
      <c r="N23" s="62" t="str">
        <f t="shared" si="2"/>
        <v/>
      </c>
      <c r="O23" s="67"/>
      <c r="P23" s="60"/>
      <c r="Q23" s="54"/>
      <c r="R23" s="55"/>
      <c r="S23" s="199"/>
      <c r="T23" s="200"/>
      <c r="U23" s="261"/>
      <c r="V23" s="68"/>
    </row>
    <row r="24" spans="1:22" ht="20.25" customHeight="1" x14ac:dyDescent="0.15">
      <c r="A24" s="27"/>
      <c r="B24" s="27"/>
      <c r="C24" s="27"/>
      <c r="D24" s="27"/>
      <c r="E24" s="27"/>
      <c r="F24" s="27"/>
      <c r="G24" s="28"/>
      <c r="H24" s="28"/>
      <c r="J24" s="167"/>
      <c r="K24" s="168"/>
      <c r="L24" s="169"/>
      <c r="M24" s="169"/>
      <c r="N24" s="169"/>
      <c r="O24" s="89"/>
      <c r="P24" s="89"/>
      <c r="Q24" s="89"/>
      <c r="R24" s="89"/>
      <c r="S24" s="89"/>
      <c r="T24" s="103"/>
      <c r="U24" s="103"/>
    </row>
    <row r="25" spans="1:22" ht="27.75" customHeight="1" x14ac:dyDescent="0.15">
      <c r="A25" s="27"/>
      <c r="B25" s="27"/>
      <c r="C25" s="27"/>
      <c r="D25" s="27"/>
      <c r="E25" s="27"/>
      <c r="F25" s="27"/>
      <c r="G25" s="28"/>
      <c r="H25" s="28"/>
      <c r="J25" s="167"/>
      <c r="K25" s="167"/>
      <c r="L25" s="89"/>
      <c r="M25" s="89"/>
      <c r="N25" s="89"/>
      <c r="O25" s="89"/>
      <c r="P25" s="170" t="s">
        <v>114</v>
      </c>
      <c r="Q25" s="89"/>
      <c r="R25" s="171" t="s">
        <v>85</v>
      </c>
      <c r="S25" s="171"/>
      <c r="T25" s="103"/>
      <c r="U25" s="103"/>
    </row>
    <row r="26" spans="1:22" ht="15" customHeight="1" x14ac:dyDescent="0.15">
      <c r="A26" s="27"/>
      <c r="B26" s="27"/>
      <c r="C26" s="27"/>
      <c r="D26" s="27"/>
      <c r="E26" s="27"/>
      <c r="F26" s="27"/>
      <c r="G26" s="28"/>
      <c r="H26" s="28"/>
      <c r="I26" s="41"/>
      <c r="J26" s="277"/>
      <c r="K26" s="277"/>
      <c r="L26" s="278"/>
      <c r="M26" s="185"/>
      <c r="N26" s="185"/>
      <c r="O26" s="185"/>
      <c r="P26" s="186"/>
      <c r="Q26" s="171"/>
      <c r="R26" s="185"/>
      <c r="S26" s="185"/>
      <c r="T26" s="185"/>
      <c r="U26" s="185"/>
    </row>
    <row r="27" spans="1:22" ht="12" customHeight="1" x14ac:dyDescent="0.25">
      <c r="L27" s="44"/>
      <c r="M27" s="44"/>
    </row>
  </sheetData>
  <sheetProtection algorithmName="SHA-512" hashValue="DR0s2sO/GUPti4W+B8RlBsATWFIN9wRCYroEnm4iapL5Cr15+jC0feAJUnho9fys+YVE+NSBTTc6U3mHk03a7g==" saltValue="B9/gcL1z0trOiknocI1Ppg==" spinCount="100000" sheet="1" objects="1" scenarios="1" formatCells="0"/>
  <mergeCells count="26">
    <mergeCell ref="I2:I3"/>
    <mergeCell ref="L3:M3"/>
    <mergeCell ref="K4:O4"/>
    <mergeCell ref="P4:V4"/>
    <mergeCell ref="G7:G11"/>
    <mergeCell ref="H7:H11"/>
    <mergeCell ref="K9:L9"/>
    <mergeCell ref="M8:N8"/>
    <mergeCell ref="M9:N9"/>
    <mergeCell ref="K10:V10"/>
    <mergeCell ref="Q7:R7"/>
    <mergeCell ref="S7:U7"/>
    <mergeCell ref="Q6:U6"/>
    <mergeCell ref="P8:P9"/>
    <mergeCell ref="Q5:V5"/>
    <mergeCell ref="J26:L26"/>
    <mergeCell ref="F4:H6"/>
    <mergeCell ref="K6:O6"/>
    <mergeCell ref="K7:O7"/>
    <mergeCell ref="K8:L8"/>
    <mergeCell ref="K5:O5"/>
    <mergeCell ref="J10:J11"/>
    <mergeCell ref="K12:L12"/>
    <mergeCell ref="F7:F11"/>
    <mergeCell ref="K11:R11"/>
    <mergeCell ref="Q8:V9"/>
  </mergeCells>
  <phoneticPr fontId="25"/>
  <conditionalFormatting sqref="M14:N23">
    <cfRule type="containsText" dxfId="7" priority="2" operator="containsText" text="？">
      <formula>NOT(ISERROR(SEARCH("？",M14)))</formula>
    </cfRule>
    <cfRule type="containsText" dxfId="6" priority="3" operator="containsText" text="？">
      <formula>NOT(ISERROR(SEARCH("？",M14)))</formula>
    </cfRule>
  </conditionalFormatting>
  <conditionalFormatting sqref="V12">
    <cfRule type="expression" dxfId="5" priority="1">
      <formula>$X$13=2</formula>
    </cfRule>
  </conditionalFormatting>
  <dataValidations xWindow="717" yWindow="354" count="21">
    <dataValidation imeMode="off" allowBlank="1" showInputMessage="1" showErrorMessage="1" sqref="H13:H23 V1 O9 F13:F23"/>
    <dataValidation type="list" allowBlank="1" showInputMessage="1" showErrorMessage="1" sqref="T14:T22">
      <formula1>"男,女"</formula1>
    </dataValidation>
    <dataValidation imeMode="hiragana" allowBlank="1" showInputMessage="1" showErrorMessage="1" sqref="P14:P22 K10 K5:O5 M9:N9 Q5:V5 P23:Q23"/>
    <dataValidation type="list" allowBlank="1" showInputMessage="1" sqref="O24">
      <formula1>$K$5</formula1>
    </dataValidation>
    <dataValidation type="list" allowBlank="1" showInputMessage="1" showErrorMessage="1" sqref="G13">
      <formula1>"東京,大阪,名古屋,オンライン"</formula1>
    </dataValidation>
    <dataValidation imeMode="halfAlpha" allowBlank="1" showInputMessage="1" showErrorMessage="1" promptTitle="FAX" prompt="ハイフン付き半角数字でご入力ください" sqref="K9:L9"/>
    <dataValidation imeMode="halfAlpha" allowBlank="1" showInputMessage="1" showErrorMessage="1" promptTitle="TEL" prompt="ハイフン付き半角数字でご入力ください" sqref="K8:L8"/>
    <dataValidation imeMode="halfAlpha" allowBlank="1" showInputMessage="1" showErrorMessage="1" sqref="Q8 V14:V23 S14:S23"/>
    <dataValidation imeMode="fullKatakana" allowBlank="1" showInputMessage="1" showErrorMessage="1" promptTitle="フリガナ" prompt="姓と名の間にスペースを入れてください" sqref="Q6 R14:R23"/>
    <dataValidation imeMode="hiragana" allowBlank="1" showInputMessage="1" showErrorMessage="1" promptTitle="ご参加者氏名" prompt="姓と名の間にスペースを入れてください" sqref="Q14:Q22"/>
    <dataValidation type="list" allowBlank="1" showInputMessage="1" promptTitle="ご参加者　企業名" prompt="名札に掲載されます" sqref="O14:O22">
      <formula1>$K$5</formula1>
    </dataValidation>
    <dataValidation allowBlank="1" showInputMessage="1" showErrorMessage="1" errorTitle="セミナー名" error="該当するセミナーが見つかりません。No、エリア、開始日のいずれかを見直してください。" sqref="L14:L23"/>
    <dataValidation allowBlank="1" showInputMessage="1" sqref="K14:K23"/>
    <dataValidation imeMode="fullKatakana" allowBlank="1" showInputMessage="1" showErrorMessage="1" sqref="K4:O4"/>
    <dataValidation imeMode="halfAlpha" allowBlank="1" showInputMessage="1" showErrorMessage="1" promptTitle="郵便番号" prompt="ハイフン付き半角数字" sqref="K6:O6"/>
    <dataValidation imeMode="hiragana" allowBlank="1" showInputMessage="1" showErrorMessage="1" promptTitle="所在地" prompt="ご請求書・参加票の送付先をご入力ください" sqref="K7:O7"/>
    <dataValidation type="list" imeMode="hiragana" allowBlank="1" showInputMessage="1" promptTitle="ご参加者　企業名" prompt="名札に掲載されます" sqref="O23">
      <formula1>$K$5</formula1>
    </dataValidation>
    <dataValidation type="list" imeMode="hiragana" allowBlank="1" showInputMessage="1" showErrorMessage="1" sqref="T23">
      <formula1>"男,女"</formula1>
    </dataValidation>
    <dataValidation imeMode="hiragana" allowBlank="1" showInputMessage="1" showErrorMessage="1" promptTitle="氏名" prompt="姓と名の間にスペースを入れてください" sqref="Q7:R7"/>
    <dataValidation type="list" allowBlank="1" showErrorMessage="1" sqref="U14:U23">
      <formula1>$Z$2:$Z$7</formula1>
    </dataValidation>
    <dataValidation type="list" allowBlank="1" showInputMessage="1" showErrorMessage="1" sqref="G14 G15:G23">
      <formula1>"東京,オンライン"</formula1>
    </dataValidation>
  </dataValidations>
  <hyperlinks>
    <hyperlink ref="R25" r:id="rId1"/>
    <hyperlink ref="Q2" r:id="rId2" display="https://www.hj.sanno.ac.jp/cp/public-seminar/"/>
    <hyperlink ref="S3" location="'個人情報のお取り扱いについて（公開セミナー）'!A1" display="こちら"/>
  </hyperlinks>
  <printOptions horizontalCentered="1"/>
  <pageMargins left="0.23622047244094491" right="0.43307086614173229" top="0.27559055118110237" bottom="0" header="0" footer="0"/>
  <pageSetup paperSize="9" scale="80" fitToHeight="0" orientation="landscape" r:id="rId3"/>
  <headerFooter alignWithMargins="0">
    <oddFooter xml:space="preserve">&amp;R［本学使用欄］ AD：＿＿＿＿＿＿＿＿　　請求区分：＿＿＿＿＿＿＿＿　　ID：＿＿＿＿＿＿＿＿
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12" r:id="rId6" name="Option Button 4">
              <controlPr defaultSize="0" autoFill="0" autoLine="0" autoPict="0">
                <anchor moveWithCells="1">
                  <from>
                    <xdr:col>21</xdr:col>
                    <xdr:colOff>114300</xdr:colOff>
                    <xdr:row>6</xdr:row>
                    <xdr:rowOff>47625</xdr:rowOff>
                  </from>
                  <to>
                    <xdr:col>21</xdr:col>
                    <xdr:colOff>1238250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3" r:id="rId7" name="Option Button 5">
              <controlPr defaultSize="0" autoFill="0" autoLine="0" autoPict="0">
                <anchor moveWithCells="1">
                  <from>
                    <xdr:col>21</xdr:col>
                    <xdr:colOff>1228725</xdr:colOff>
                    <xdr:row>6</xdr:row>
                    <xdr:rowOff>47625</xdr:rowOff>
                  </from>
                  <to>
                    <xdr:col>26</xdr:col>
                    <xdr:colOff>123825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X27"/>
  <sheetViews>
    <sheetView showGridLines="0" topLeftCell="E1" zoomScaleNormal="100" workbookViewId="0">
      <pane xSplit="2" ySplit="13" topLeftCell="G14" activePane="bottomRight" state="frozen"/>
      <selection activeCell="E1" sqref="E1"/>
      <selection pane="topRight" activeCell="G1" sqref="G1"/>
      <selection pane="bottomLeft" activeCell="E14" sqref="E14"/>
      <selection pane="bottomRight" activeCell="G5" sqref="G5:K5"/>
    </sheetView>
  </sheetViews>
  <sheetFormatPr defaultColWidth="9.140625" defaultRowHeight="12" x14ac:dyDescent="0.15"/>
  <cols>
    <col min="1" max="4" width="9.140625" style="27" hidden="1" customWidth="1"/>
    <col min="5" max="5" width="3.28515625" style="27" customWidth="1"/>
    <col min="6" max="6" width="11.5703125" style="40" customWidth="1"/>
    <col min="7" max="7" width="2.85546875" style="40" customWidth="1"/>
    <col min="8" max="8" width="36.5703125" style="24" customWidth="1"/>
    <col min="9" max="9" width="7" style="24" customWidth="1"/>
    <col min="10" max="10" width="13" style="24" customWidth="1"/>
    <col min="11" max="11" width="23.140625" style="24" customWidth="1"/>
    <col min="12" max="13" width="18.5703125" style="24" customWidth="1"/>
    <col min="14" max="14" width="15.85546875" style="24" customWidth="1"/>
    <col min="15" max="15" width="4.5703125" style="24" customWidth="1"/>
    <col min="16" max="16" width="4.5703125" style="30" customWidth="1"/>
    <col min="17" max="17" width="7.28515625" style="30" bestFit="1" customWidth="1"/>
    <col min="18" max="18" width="31.28515625" style="27" customWidth="1"/>
    <col min="19" max="19" width="10.28515625" style="27" hidden="1" customWidth="1"/>
    <col min="20" max="20" width="5.42578125" style="27" hidden="1" customWidth="1"/>
    <col min="21" max="21" width="6" style="27" hidden="1" customWidth="1"/>
    <col min="22" max="22" width="5.42578125" style="27" hidden="1" customWidth="1"/>
    <col min="23" max="23" width="9.28515625" style="27" hidden="1" customWidth="1"/>
    <col min="24" max="26" width="0" style="27" hidden="1" customWidth="1"/>
    <col min="27" max="16384" width="9.140625" style="27"/>
  </cols>
  <sheetData>
    <row r="1" spans="5:24" ht="18" customHeight="1" x14ac:dyDescent="0.2">
      <c r="E1" s="26"/>
      <c r="F1" s="91"/>
      <c r="G1" s="91"/>
      <c r="H1" s="91"/>
      <c r="I1" s="89"/>
      <c r="J1" s="89"/>
      <c r="K1" s="92"/>
      <c r="L1" s="172"/>
      <c r="M1" s="89"/>
      <c r="N1" s="89"/>
      <c r="O1" s="93"/>
      <c r="P1" s="100" t="s">
        <v>28</v>
      </c>
      <c r="Q1" s="100"/>
      <c r="R1" s="188"/>
      <c r="T1" s="29" t="s">
        <v>160</v>
      </c>
      <c r="X1" s="256"/>
    </row>
    <row r="2" spans="5:24" ht="20.25" customHeight="1" x14ac:dyDescent="0.2">
      <c r="E2" s="300"/>
      <c r="F2" s="91"/>
      <c r="G2" s="91"/>
      <c r="H2" s="91"/>
      <c r="I2" s="89"/>
      <c r="J2" s="95"/>
      <c r="K2" s="96"/>
      <c r="L2" s="97"/>
      <c r="M2" s="203" t="str">
        <f>HYPERLINK("https://www.hj.sanno.ac.jp/cp/public-seminar/","【WEB】からも承ります")</f>
        <v>【WEB】からも承ります</v>
      </c>
      <c r="O2" s="99"/>
      <c r="P2" s="100"/>
      <c r="Q2" s="100"/>
      <c r="S2" s="29"/>
      <c r="T2" s="27" t="s">
        <v>158</v>
      </c>
      <c r="X2" s="257" t="s">
        <v>208</v>
      </c>
    </row>
    <row r="3" spans="5:24" ht="16.5" thickBot="1" x14ac:dyDescent="0.2">
      <c r="E3" s="300"/>
      <c r="F3" s="89"/>
      <c r="G3" s="89"/>
      <c r="H3" s="328"/>
      <c r="I3" s="328"/>
      <c r="J3" s="89"/>
      <c r="K3" s="101"/>
      <c r="L3" s="102"/>
      <c r="N3" s="100" t="s">
        <v>146</v>
      </c>
      <c r="O3" s="202" t="s">
        <v>147</v>
      </c>
      <c r="P3" s="201" t="s">
        <v>148</v>
      </c>
      <c r="Q3" s="201"/>
      <c r="R3" s="100"/>
      <c r="S3" s="29"/>
      <c r="T3" s="29" t="s">
        <v>159</v>
      </c>
      <c r="X3" s="257" t="s">
        <v>209</v>
      </c>
    </row>
    <row r="4" spans="5:24" ht="12" customHeight="1" x14ac:dyDescent="0.15">
      <c r="F4" s="104" t="s">
        <v>14</v>
      </c>
      <c r="G4" s="302"/>
      <c r="H4" s="303"/>
      <c r="I4" s="303"/>
      <c r="J4" s="303"/>
      <c r="K4" s="304"/>
      <c r="L4" s="305" t="s">
        <v>113</v>
      </c>
      <c r="M4" s="306"/>
      <c r="N4" s="306"/>
      <c r="O4" s="306"/>
      <c r="P4" s="306"/>
      <c r="Q4" s="306"/>
      <c r="R4" s="307"/>
      <c r="T4" s="27" t="s">
        <v>110</v>
      </c>
      <c r="X4" s="257" t="s">
        <v>210</v>
      </c>
    </row>
    <row r="5" spans="5:24" ht="25.5" customHeight="1" x14ac:dyDescent="0.15">
      <c r="F5" s="105" t="s">
        <v>20</v>
      </c>
      <c r="G5" s="288"/>
      <c r="H5" s="289"/>
      <c r="I5" s="289"/>
      <c r="J5" s="289"/>
      <c r="K5" s="290"/>
      <c r="L5" s="106" t="s">
        <v>19</v>
      </c>
      <c r="M5" s="325"/>
      <c r="N5" s="326"/>
      <c r="O5" s="326"/>
      <c r="P5" s="326"/>
      <c r="Q5" s="326"/>
      <c r="R5" s="327"/>
      <c r="T5" s="27" t="s">
        <v>109</v>
      </c>
      <c r="X5" s="257" t="s">
        <v>211</v>
      </c>
    </row>
    <row r="6" spans="5:24" ht="12" customHeight="1" x14ac:dyDescent="0.15">
      <c r="F6" s="107" t="s">
        <v>0</v>
      </c>
      <c r="G6" s="280"/>
      <c r="H6" s="281"/>
      <c r="I6" s="281"/>
      <c r="J6" s="281"/>
      <c r="K6" s="282"/>
      <c r="L6" s="108" t="s">
        <v>88</v>
      </c>
      <c r="M6" s="320"/>
      <c r="N6" s="321"/>
      <c r="O6" s="321"/>
      <c r="P6" s="321"/>
      <c r="Q6" s="322"/>
      <c r="R6" s="210" t="s">
        <v>157</v>
      </c>
      <c r="T6" s="27" t="s">
        <v>117</v>
      </c>
      <c r="X6" s="257" t="s">
        <v>212</v>
      </c>
    </row>
    <row r="7" spans="5:24" ht="25.5" customHeight="1" x14ac:dyDescent="0.15">
      <c r="F7" s="173" t="s">
        <v>15</v>
      </c>
      <c r="G7" s="331"/>
      <c r="H7" s="332"/>
      <c r="I7" s="332"/>
      <c r="J7" s="332"/>
      <c r="K7" s="333"/>
      <c r="L7" s="110" t="s">
        <v>13</v>
      </c>
      <c r="M7" s="385"/>
      <c r="N7" s="386"/>
      <c r="O7" s="357" t="s">
        <v>4</v>
      </c>
      <c r="P7" s="357"/>
      <c r="Q7" s="358"/>
      <c r="R7" s="388"/>
      <c r="T7" s="27" t="s">
        <v>118</v>
      </c>
      <c r="X7" s="257" t="s">
        <v>213</v>
      </c>
    </row>
    <row r="8" spans="5:24" ht="16.5" customHeight="1" x14ac:dyDescent="0.15">
      <c r="F8" s="174" t="s">
        <v>24</v>
      </c>
      <c r="G8" s="286"/>
      <c r="H8" s="287"/>
      <c r="I8" s="334" t="s">
        <v>90</v>
      </c>
      <c r="J8" s="335"/>
      <c r="K8" s="175" t="s">
        <v>12</v>
      </c>
      <c r="L8" s="323" t="s">
        <v>27</v>
      </c>
      <c r="M8" s="379"/>
      <c r="N8" s="380"/>
      <c r="O8" s="380"/>
      <c r="P8" s="380"/>
      <c r="Q8" s="380"/>
      <c r="R8" s="381"/>
      <c r="T8" s="27" t="s">
        <v>119</v>
      </c>
    </row>
    <row r="9" spans="5:24" ht="16.5" customHeight="1" thickBot="1" x14ac:dyDescent="0.2">
      <c r="F9" s="176" t="s">
        <v>25</v>
      </c>
      <c r="G9" s="336"/>
      <c r="H9" s="337"/>
      <c r="I9" s="329"/>
      <c r="J9" s="330"/>
      <c r="K9" s="57"/>
      <c r="L9" s="345"/>
      <c r="M9" s="382"/>
      <c r="N9" s="383"/>
      <c r="O9" s="383"/>
      <c r="P9" s="383"/>
      <c r="Q9" s="383"/>
      <c r="R9" s="384"/>
      <c r="T9" s="27" t="s">
        <v>120</v>
      </c>
    </row>
    <row r="10" spans="5:24" ht="25.5" customHeight="1" x14ac:dyDescent="0.15">
      <c r="F10" s="338" t="s">
        <v>86</v>
      </c>
      <c r="G10" s="340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2"/>
      <c r="T10" s="27" t="s">
        <v>112</v>
      </c>
    </row>
    <row r="11" spans="5:24" ht="12.75" thickBot="1" x14ac:dyDescent="0.2">
      <c r="F11" s="339"/>
      <c r="G11" s="343"/>
      <c r="H11" s="344"/>
      <c r="I11" s="344"/>
      <c r="J11" s="344"/>
      <c r="K11" s="344"/>
      <c r="L11" s="344"/>
      <c r="M11" s="344"/>
      <c r="N11" s="344"/>
      <c r="O11" s="276" t="s">
        <v>234</v>
      </c>
      <c r="P11" s="262"/>
      <c r="Q11" s="262"/>
      <c r="R11" s="263"/>
      <c r="T11" s="27" t="s">
        <v>111</v>
      </c>
    </row>
    <row r="12" spans="5:24" ht="13.5" customHeight="1" thickBot="1" x14ac:dyDescent="0.2">
      <c r="F12" s="116" t="s">
        <v>26</v>
      </c>
      <c r="G12" s="293" t="s">
        <v>115</v>
      </c>
      <c r="H12" s="294"/>
      <c r="I12" s="177" t="s">
        <v>1</v>
      </c>
      <c r="J12" s="118" t="s">
        <v>2</v>
      </c>
      <c r="K12" s="119" t="s">
        <v>123</v>
      </c>
      <c r="L12" s="120" t="s">
        <v>16</v>
      </c>
      <c r="M12" s="178" t="s">
        <v>91</v>
      </c>
      <c r="N12" s="178" t="s">
        <v>89</v>
      </c>
      <c r="O12" s="121" t="s">
        <v>3</v>
      </c>
      <c r="P12" s="120" t="s">
        <v>18</v>
      </c>
      <c r="Q12" s="249" t="s">
        <v>207</v>
      </c>
      <c r="R12" s="179" t="s">
        <v>235</v>
      </c>
      <c r="T12" s="27" t="s">
        <v>121</v>
      </c>
    </row>
    <row r="13" spans="5:24" ht="13.5" customHeight="1" thickTop="1" x14ac:dyDescent="0.15">
      <c r="F13" s="180"/>
      <c r="G13" s="125" t="s">
        <v>92</v>
      </c>
      <c r="H13" s="127" t="s">
        <v>202</v>
      </c>
      <c r="I13" s="181" t="s">
        <v>203</v>
      </c>
      <c r="J13" s="181" t="s">
        <v>204</v>
      </c>
      <c r="K13" s="126" t="s">
        <v>95</v>
      </c>
      <c r="L13" s="127" t="s">
        <v>98</v>
      </c>
      <c r="M13" s="128" t="s">
        <v>102</v>
      </c>
      <c r="N13" s="127" t="s">
        <v>104</v>
      </c>
      <c r="O13" s="129">
        <v>22</v>
      </c>
      <c r="P13" s="130" t="s">
        <v>93</v>
      </c>
      <c r="Q13" s="129" t="s">
        <v>212</v>
      </c>
      <c r="R13" s="182" t="s">
        <v>122</v>
      </c>
      <c r="S13" s="27" t="s">
        <v>233</v>
      </c>
      <c r="T13" s="268">
        <v>0</v>
      </c>
    </row>
    <row r="14" spans="5:24" ht="40.5" customHeight="1" x14ac:dyDescent="0.15">
      <c r="F14" s="37"/>
      <c r="G14" s="134" t="s">
        <v>87</v>
      </c>
      <c r="H14" s="87"/>
      <c r="I14" s="88"/>
      <c r="J14" s="189"/>
      <c r="K14" s="83"/>
      <c r="L14" s="78"/>
      <c r="M14" s="35"/>
      <c r="N14" s="36"/>
      <c r="O14" s="193"/>
      <c r="P14" s="194"/>
      <c r="Q14" s="260"/>
      <c r="R14" s="86"/>
    </row>
    <row r="15" spans="5:24" ht="40.5" customHeight="1" x14ac:dyDescent="0.15">
      <c r="F15" s="37"/>
      <c r="G15" s="142" t="s">
        <v>17</v>
      </c>
      <c r="H15" s="87"/>
      <c r="I15" s="88"/>
      <c r="J15" s="189"/>
      <c r="K15" s="83"/>
      <c r="L15" s="84"/>
      <c r="M15" s="35"/>
      <c r="N15" s="39"/>
      <c r="O15" s="195"/>
      <c r="P15" s="196"/>
      <c r="Q15" s="260"/>
      <c r="R15" s="56"/>
    </row>
    <row r="16" spans="5:24" ht="40.5" customHeight="1" x14ac:dyDescent="0.15">
      <c r="F16" s="37"/>
      <c r="G16" s="142" t="s">
        <v>5</v>
      </c>
      <c r="H16" s="87"/>
      <c r="I16" s="88"/>
      <c r="J16" s="189"/>
      <c r="K16" s="83"/>
      <c r="L16" s="84"/>
      <c r="M16" s="35"/>
      <c r="N16" s="39"/>
      <c r="O16" s="195"/>
      <c r="P16" s="196"/>
      <c r="Q16" s="260"/>
      <c r="R16" s="269"/>
    </row>
    <row r="17" spans="5:18" ht="40.5" customHeight="1" x14ac:dyDescent="0.15">
      <c r="F17" s="37"/>
      <c r="G17" s="142" t="s">
        <v>6</v>
      </c>
      <c r="H17" s="80"/>
      <c r="I17" s="47"/>
      <c r="J17" s="190"/>
      <c r="K17" s="83"/>
      <c r="L17" s="84"/>
      <c r="M17" s="35"/>
      <c r="N17" s="39"/>
      <c r="O17" s="195"/>
      <c r="P17" s="196"/>
      <c r="Q17" s="260"/>
      <c r="R17" s="270"/>
    </row>
    <row r="18" spans="5:18" ht="40.5" customHeight="1" x14ac:dyDescent="0.15">
      <c r="F18" s="37"/>
      <c r="G18" s="142" t="s">
        <v>7</v>
      </c>
      <c r="H18" s="80"/>
      <c r="I18" s="47"/>
      <c r="J18" s="190"/>
      <c r="K18" s="83"/>
      <c r="L18" s="84"/>
      <c r="M18" s="35"/>
      <c r="N18" s="39"/>
      <c r="O18" s="195"/>
      <c r="P18" s="196"/>
      <c r="Q18" s="260"/>
      <c r="R18" s="270"/>
    </row>
    <row r="19" spans="5:18" ht="40.5" customHeight="1" x14ac:dyDescent="0.15">
      <c r="F19" s="37"/>
      <c r="G19" s="142" t="s">
        <v>8</v>
      </c>
      <c r="H19" s="80"/>
      <c r="I19" s="47"/>
      <c r="J19" s="190"/>
      <c r="K19" s="83"/>
      <c r="L19" s="84"/>
      <c r="M19" s="35"/>
      <c r="N19" s="39"/>
      <c r="O19" s="195"/>
      <c r="P19" s="196"/>
      <c r="Q19" s="260"/>
      <c r="R19" s="270"/>
    </row>
    <row r="20" spans="5:18" ht="40.5" customHeight="1" x14ac:dyDescent="0.15">
      <c r="F20" s="37"/>
      <c r="G20" s="142" t="s">
        <v>9</v>
      </c>
      <c r="H20" s="80"/>
      <c r="I20" s="47"/>
      <c r="J20" s="190"/>
      <c r="K20" s="83"/>
      <c r="L20" s="84"/>
      <c r="M20" s="35"/>
      <c r="N20" s="39"/>
      <c r="O20" s="195"/>
      <c r="P20" s="196"/>
      <c r="Q20" s="260"/>
      <c r="R20" s="270"/>
    </row>
    <row r="21" spans="5:18" ht="40.5" customHeight="1" x14ac:dyDescent="0.15">
      <c r="F21" s="37"/>
      <c r="G21" s="142" t="s">
        <v>21</v>
      </c>
      <c r="H21" s="80"/>
      <c r="I21" s="47"/>
      <c r="J21" s="190"/>
      <c r="K21" s="83"/>
      <c r="L21" s="84"/>
      <c r="M21" s="38"/>
      <c r="N21" s="39"/>
      <c r="O21" s="195"/>
      <c r="P21" s="196"/>
      <c r="Q21" s="260"/>
      <c r="R21" s="270"/>
    </row>
    <row r="22" spans="5:18" ht="40.5" customHeight="1" x14ac:dyDescent="0.15">
      <c r="F22" s="37"/>
      <c r="G22" s="183" t="s">
        <v>10</v>
      </c>
      <c r="H22" s="79"/>
      <c r="I22" s="76"/>
      <c r="J22" s="191"/>
      <c r="K22" s="83"/>
      <c r="L22" s="84"/>
      <c r="M22" s="38"/>
      <c r="N22" s="39"/>
      <c r="O22" s="195"/>
      <c r="P22" s="196"/>
      <c r="Q22" s="260"/>
      <c r="R22" s="270"/>
    </row>
    <row r="23" spans="5:18" ht="40.5" customHeight="1" thickBot="1" x14ac:dyDescent="0.2">
      <c r="F23" s="37"/>
      <c r="G23" s="184" t="s">
        <v>22</v>
      </c>
      <c r="H23" s="82"/>
      <c r="I23" s="75"/>
      <c r="J23" s="192"/>
      <c r="K23" s="71"/>
      <c r="L23" s="72"/>
      <c r="M23" s="73"/>
      <c r="N23" s="66"/>
      <c r="O23" s="197"/>
      <c r="P23" s="198"/>
      <c r="Q23" s="275"/>
      <c r="R23" s="271"/>
    </row>
    <row r="24" spans="5:18" ht="21" customHeight="1" x14ac:dyDescent="0.15">
      <c r="F24" s="187"/>
      <c r="G24" s="167"/>
      <c r="H24" s="89"/>
      <c r="I24" s="89"/>
      <c r="J24" s="89"/>
      <c r="K24" s="89"/>
      <c r="L24" s="89"/>
      <c r="M24" s="89"/>
      <c r="N24" s="89"/>
      <c r="O24" s="89"/>
      <c r="P24" s="103"/>
      <c r="Q24" s="103"/>
    </row>
    <row r="25" spans="5:18" ht="22.5" customHeight="1" x14ac:dyDescent="0.15">
      <c r="F25" s="167"/>
      <c r="G25" s="167"/>
      <c r="H25" s="89"/>
      <c r="I25" s="89"/>
      <c r="J25" s="89"/>
      <c r="K25" s="89"/>
      <c r="L25" s="89"/>
      <c r="M25" s="89"/>
      <c r="N25" s="171" t="s">
        <v>85</v>
      </c>
      <c r="O25" s="171"/>
      <c r="P25" s="103"/>
      <c r="Q25" s="103"/>
    </row>
    <row r="26" spans="5:18" ht="16.5" customHeight="1" x14ac:dyDescent="0.15">
      <c r="E26" s="41"/>
      <c r="F26" s="277"/>
      <c r="G26" s="277"/>
      <c r="H26" s="278"/>
      <c r="I26" s="185"/>
      <c r="J26" s="185"/>
      <c r="K26" s="185"/>
      <c r="L26" s="186"/>
      <c r="M26" s="171"/>
      <c r="N26" s="185"/>
      <c r="O26" s="185"/>
      <c r="P26" s="185"/>
      <c r="Q26" s="185"/>
    </row>
    <row r="27" spans="5:18" ht="12" customHeight="1" x14ac:dyDescent="0.25">
      <c r="H27" s="44"/>
      <c r="I27" s="44"/>
    </row>
  </sheetData>
  <sheetProtection algorithmName="SHA-512" hashValue="W5SMCDKRr+m+87mAkmUEMqP4w+NckxPEmf9Bhhhlf+UTZl1Pcoz1k3RbZqvHFzOirOCejVZIfLvZ1KRo6Qkr+Q==" saltValue="X55Z0JhJoPdqPN88x2sXeQ==" spinCount="100000" sheet="1" objects="1" scenarios="1" formatCells="0"/>
  <mergeCells count="22">
    <mergeCell ref="L4:R4"/>
    <mergeCell ref="M5:R5"/>
    <mergeCell ref="L8:L9"/>
    <mergeCell ref="M7:N7"/>
    <mergeCell ref="O7:Q7"/>
    <mergeCell ref="M6:Q6"/>
    <mergeCell ref="M8:R9"/>
    <mergeCell ref="F10:F11"/>
    <mergeCell ref="G6:K6"/>
    <mergeCell ref="F26:H26"/>
    <mergeCell ref="G12:H12"/>
    <mergeCell ref="G10:R10"/>
    <mergeCell ref="G11:N11"/>
    <mergeCell ref="E2:E3"/>
    <mergeCell ref="G4:K4"/>
    <mergeCell ref="H3:I3"/>
    <mergeCell ref="I9:J9"/>
    <mergeCell ref="G7:K7"/>
    <mergeCell ref="I8:J8"/>
    <mergeCell ref="G5:K5"/>
    <mergeCell ref="G8:H8"/>
    <mergeCell ref="G9:H9"/>
  </mergeCells>
  <phoneticPr fontId="25"/>
  <conditionalFormatting sqref="I14:J16">
    <cfRule type="containsText" dxfId="4" priority="2" operator="containsText" text="？">
      <formula>NOT(ISERROR(SEARCH("？",I14)))</formula>
    </cfRule>
    <cfRule type="containsText" dxfId="3" priority="3" operator="containsText" text="？">
      <formula>NOT(ISERROR(SEARCH("？",I14)))</formula>
    </cfRule>
  </conditionalFormatting>
  <conditionalFormatting sqref="R12">
    <cfRule type="expression" dxfId="2" priority="1">
      <formula>$T$13=2</formula>
    </cfRule>
  </conditionalFormatting>
  <dataValidations count="16">
    <dataValidation imeMode="fullAlpha" allowBlank="1" showInputMessage="1" showErrorMessage="1" sqref="K9 I9"/>
    <dataValidation imeMode="hiragana" allowBlank="1" showInputMessage="1" showErrorMessage="1" sqref="L14:M23"/>
    <dataValidation type="list" imeMode="off" allowBlank="1" showInputMessage="1" showErrorMessage="1" sqref="P14:P23">
      <formula1>"男,女"</formula1>
    </dataValidation>
    <dataValidation imeMode="halfAlpha" allowBlank="1" showInputMessage="1" showErrorMessage="1" sqref="M8 O14:O23"/>
    <dataValidation imeMode="halfAlpha" allowBlank="1" showInputMessage="1" showErrorMessage="1" promptTitle="TEL" prompt="ハイフン付き半角数字でご入力ください" sqref="G8:H8"/>
    <dataValidation imeMode="halfAlpha" allowBlank="1" showInputMessage="1" showErrorMessage="1" promptTitle="FAX" prompt="ハイフン付き半角数字でご入力ください" sqref="G9:H9"/>
    <dataValidation imeMode="fullKatakana" allowBlank="1" showInputMessage="1" showErrorMessage="1" promptTitle="フリガナ" prompt="姓と名の間にスペースを入れてください" sqref="N14:N23 M6"/>
    <dataValidation imeMode="off" allowBlank="1" showInputMessage="1" showErrorMessage="1" sqref="J14:J23 R1 O14:P23 R14:R23"/>
    <dataValidation imeMode="fullKatakana" allowBlank="1" showInputMessage="1" showErrorMessage="1" sqref="G4:K4"/>
    <dataValidation allowBlank="1" showInputMessage="1" showErrorMessage="1" promptTitle="所在地" prompt="ご請求書・参加票の送付先をご入力ください" sqref="G7:K7"/>
    <dataValidation imeMode="halfAlpha" allowBlank="1" showInputMessage="1" showErrorMessage="1" promptTitle="郵便番号" prompt="ハイフン付き半角数字" sqref="G6:K6"/>
    <dataValidation allowBlank="1" showInputMessage="1" sqref="G14:G16"/>
    <dataValidation type="list" imeMode="hiragana" allowBlank="1" showInputMessage="1" promptTitle="ご参加者　企業名" prompt="名札に掲載されます" sqref="K14:K23">
      <formula1>$G$5</formula1>
    </dataValidation>
    <dataValidation imeMode="hiragana" allowBlank="1" showInputMessage="1" showErrorMessage="1" errorTitle="セミナー名" error="該当するセミナーが見つかりません。No、エリア、開始日のいずれかを見直してください。" sqref="H14:I24"/>
    <dataValidation imeMode="hiragana" allowBlank="1" showInputMessage="1" showErrorMessage="1" promptTitle="氏名" prompt="姓と名の間にスペースを入れてください" sqref="M7:N7"/>
    <dataValidation type="list" imeMode="off" allowBlank="1" showInputMessage="1" showErrorMessage="1" sqref="Q14:Q23">
      <formula1>$X$2:$X$7</formula1>
    </dataValidation>
  </dataValidations>
  <hyperlinks>
    <hyperlink ref="R13" r:id="rId1"/>
    <hyperlink ref="N25" r:id="rId2"/>
    <hyperlink ref="O3" location="'個人情報のお取り扱いについて（公開セミナー）'!A1" display="こちら"/>
    <hyperlink ref="M2" r:id="rId3" display="https://www.hj.sanno.ac.jp/cp/public-seminar/"/>
  </hyperlinks>
  <printOptions horizontalCentered="1"/>
  <pageMargins left="0.23622047244094491" right="0.23622047244094491" top="0.27559055118110237" bottom="0" header="0" footer="0"/>
  <pageSetup paperSize="9" scale="82" fitToHeight="0" orientation="landscape" r:id="rId4"/>
  <headerFooter alignWithMargins="0">
    <oddFooter xml:space="preserve">&amp;R［本学使用欄］ AD：＿＿＿＿＿＿＿＿　　請求区分：＿＿＿＿＿＿＿＿　　ID：＿＿＿＿＿＿＿＿
</oddFoot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7" name="Option Button 3">
              <controlPr defaultSize="0" autoFill="0" autoLine="0" autoPict="0">
                <anchor moveWithCells="1">
                  <from>
                    <xdr:col>17</xdr:col>
                    <xdr:colOff>114300</xdr:colOff>
                    <xdr:row>6</xdr:row>
                    <xdr:rowOff>47625</xdr:rowOff>
                  </from>
                  <to>
                    <xdr:col>17</xdr:col>
                    <xdr:colOff>1238250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8" name="Option Button 4">
              <controlPr defaultSize="0" autoFill="0" autoLine="0" autoPict="0">
                <anchor moveWithCells="1">
                  <from>
                    <xdr:col>17</xdr:col>
                    <xdr:colOff>1190625</xdr:colOff>
                    <xdr:row>6</xdr:row>
                    <xdr:rowOff>47625</xdr:rowOff>
                  </from>
                  <to>
                    <xdr:col>26</xdr:col>
                    <xdr:colOff>219075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7" tint="0.39997558519241921"/>
  </sheetPr>
  <dimension ref="A1:BP11"/>
  <sheetViews>
    <sheetView workbookViewId="0">
      <selection activeCell="J2" sqref="J2"/>
    </sheetView>
  </sheetViews>
  <sheetFormatPr defaultRowHeight="12" x14ac:dyDescent="0.15"/>
  <cols>
    <col min="1" max="1" width="14.140625" bestFit="1" customWidth="1"/>
    <col min="2" max="2" width="6.42578125" customWidth="1"/>
    <col min="3" max="3" width="7.28515625" bestFit="1" customWidth="1"/>
    <col min="4" max="4" width="10.42578125" bestFit="1" customWidth="1"/>
    <col min="5" max="5" width="7" bestFit="1" customWidth="1"/>
    <col min="6" max="6" width="9.140625" bestFit="1" customWidth="1"/>
    <col min="7" max="7" width="10.140625" bestFit="1" customWidth="1"/>
    <col min="8" max="8" width="15.28515625" customWidth="1"/>
    <col min="9" max="9" width="18.85546875" bestFit="1" customWidth="1"/>
    <col min="10" max="10" width="6.85546875" bestFit="1" customWidth="1"/>
    <col min="11" max="12" width="6.140625" bestFit="1" customWidth="1"/>
    <col min="13" max="17" width="4.7109375" customWidth="1"/>
    <col min="18" max="27" width="8.5703125" customWidth="1"/>
    <col min="28" max="28" width="13.140625" bestFit="1" customWidth="1"/>
    <col min="29" max="29" width="9.140625" bestFit="1" customWidth="1"/>
    <col min="30" max="30" width="7.28515625" bestFit="1" customWidth="1"/>
    <col min="31" max="35" width="9.7109375" customWidth="1"/>
    <col min="36" max="36" width="4.5703125" customWidth="1"/>
    <col min="37" max="37" width="7.28515625" customWidth="1"/>
    <col min="38" max="38" width="5.28515625" customWidth="1"/>
    <col min="39" max="39" width="3.5703125" customWidth="1"/>
    <col min="40" max="40" width="9.85546875" bestFit="1" customWidth="1"/>
    <col min="41" max="41" width="12.5703125" style="13" customWidth="1"/>
    <col min="42" max="43" width="11.140625" bestFit="1" customWidth="1"/>
    <col min="44" max="44" width="13" bestFit="1" customWidth="1"/>
    <col min="45" max="45" width="11.140625" bestFit="1" customWidth="1"/>
    <col min="46" max="46" width="21" bestFit="1" customWidth="1"/>
    <col min="47" max="47" width="11.85546875" customWidth="1"/>
    <col min="48" max="49" width="21" customWidth="1"/>
    <col min="50" max="50" width="7" bestFit="1" customWidth="1"/>
    <col min="51" max="51" width="11.140625" bestFit="1" customWidth="1"/>
    <col min="52" max="52" width="14.5703125" bestFit="1" customWidth="1"/>
    <col min="53" max="53" width="12.85546875" bestFit="1" customWidth="1"/>
    <col min="54" max="54" width="20.140625" bestFit="1" customWidth="1"/>
    <col min="55" max="55" width="16.85546875" bestFit="1" customWidth="1"/>
    <col min="56" max="56" width="15.140625" customWidth="1"/>
  </cols>
  <sheetData>
    <row r="1" spans="1:68" s="4" customFormat="1" ht="165" customHeight="1" x14ac:dyDescent="0.15">
      <c r="A1" s="1" t="s">
        <v>31</v>
      </c>
      <c r="B1" s="1" t="s">
        <v>32</v>
      </c>
      <c r="C1" s="10" t="s">
        <v>33</v>
      </c>
      <c r="D1" s="2" t="s">
        <v>34</v>
      </c>
      <c r="E1" s="2" t="s">
        <v>35</v>
      </c>
      <c r="F1" s="2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1" t="s">
        <v>48</v>
      </c>
      <c r="S1" s="1" t="s">
        <v>49</v>
      </c>
      <c r="T1" s="1" t="s">
        <v>50</v>
      </c>
      <c r="U1" s="1" t="s">
        <v>51</v>
      </c>
      <c r="V1" s="1" t="s">
        <v>52</v>
      </c>
      <c r="W1" s="1" t="s">
        <v>53</v>
      </c>
      <c r="X1" s="1" t="s">
        <v>54</v>
      </c>
      <c r="Y1" s="1" t="s">
        <v>55</v>
      </c>
      <c r="Z1" s="1" t="s">
        <v>56</v>
      </c>
      <c r="AA1" s="1" t="s">
        <v>57</v>
      </c>
      <c r="AB1" s="3" t="s">
        <v>58</v>
      </c>
      <c r="AC1" s="3" t="s">
        <v>59</v>
      </c>
      <c r="AD1" s="1" t="s">
        <v>60</v>
      </c>
      <c r="AE1" s="1" t="s">
        <v>61</v>
      </c>
      <c r="AF1" s="1" t="s">
        <v>62</v>
      </c>
      <c r="AG1" s="1" t="s">
        <v>124</v>
      </c>
      <c r="AH1" s="1" t="s">
        <v>125</v>
      </c>
      <c r="AI1" s="1" t="s">
        <v>126</v>
      </c>
      <c r="AJ1" s="1" t="s">
        <v>63</v>
      </c>
      <c r="AK1" s="1" t="s">
        <v>64</v>
      </c>
      <c r="AL1" s="1" t="s">
        <v>65</v>
      </c>
      <c r="AM1" s="1" t="s">
        <v>66</v>
      </c>
      <c r="AN1" s="3" t="s">
        <v>67</v>
      </c>
      <c r="AO1" s="11" t="s">
        <v>68</v>
      </c>
      <c r="AP1" s="3" t="s">
        <v>69</v>
      </c>
      <c r="AQ1" s="1" t="s">
        <v>70</v>
      </c>
      <c r="AR1" s="1" t="s">
        <v>71</v>
      </c>
      <c r="AS1" s="1" t="s">
        <v>72</v>
      </c>
      <c r="AT1" s="1" t="s">
        <v>73</v>
      </c>
      <c r="AU1" s="1" t="s">
        <v>127</v>
      </c>
      <c r="AV1" s="1" t="s">
        <v>130</v>
      </c>
      <c r="AW1" s="1" t="s">
        <v>128</v>
      </c>
      <c r="AX1" s="1" t="s">
        <v>3</v>
      </c>
      <c r="AY1" s="1" t="s">
        <v>74</v>
      </c>
      <c r="AZ1" s="1" t="s">
        <v>75</v>
      </c>
      <c r="BA1" s="1" t="s">
        <v>76</v>
      </c>
      <c r="BB1" s="1" t="s">
        <v>77</v>
      </c>
      <c r="BC1" s="1" t="s">
        <v>78</v>
      </c>
      <c r="BD1" s="4" t="s">
        <v>220</v>
      </c>
      <c r="BE1" s="4" t="s">
        <v>221</v>
      </c>
      <c r="BF1" s="4" t="s">
        <v>222</v>
      </c>
      <c r="BG1" s="4" t="s">
        <v>223</v>
      </c>
      <c r="BH1" s="4" t="s">
        <v>224</v>
      </c>
      <c r="BI1" s="4" t="s">
        <v>225</v>
      </c>
      <c r="BJ1" s="4" t="s">
        <v>226</v>
      </c>
      <c r="BK1" s="4" t="s">
        <v>227</v>
      </c>
      <c r="BL1" s="4" t="s">
        <v>228</v>
      </c>
      <c r="BM1" s="4" t="s">
        <v>229</v>
      </c>
      <c r="BN1" s="4" t="s">
        <v>230</v>
      </c>
      <c r="BO1" s="4" t="s">
        <v>231</v>
      </c>
      <c r="BP1" s="4" t="s">
        <v>232</v>
      </c>
    </row>
    <row r="2" spans="1:68" x14ac:dyDescent="0.15">
      <c r="A2" s="5" t="str">
        <f t="shared" ref="A2:A11" ca="1" si="0">IF($AN2="","",TEXT(NOW(),"YYMMDDHHMMSS"))</f>
        <v/>
      </c>
      <c r="B2" s="6"/>
      <c r="C2" s="7" t="str">
        <f>IF($AN2="","",参加申込書!$K$5)</f>
        <v/>
      </c>
      <c r="D2" s="7" t="str">
        <f>IF($AN2="","",'参加申込書(直接入力用)'!$G$4)</f>
        <v/>
      </c>
      <c r="E2" s="7" t="str">
        <f>IF($AN2="","",'参加申込書(直接入力用)'!$I$9)</f>
        <v/>
      </c>
      <c r="F2" s="7" t="str">
        <f>IF($AN2="","",'参加申込書(直接入力用)'!$K$9)</f>
        <v/>
      </c>
      <c r="G2" s="7" t="str">
        <f>IF($AN2="","",IF(参加申込書!$Q$5="","",参加申込書!$Q$5))</f>
        <v/>
      </c>
      <c r="H2" s="7" t="str">
        <f>IF($AN2="","",IF(参加申込書!$Q$7="","",参加申込書!$Q$7))</f>
        <v/>
      </c>
      <c r="I2" s="7" t="str">
        <f>IF($AN2="","",IF(参加申込書!$Q$6="","",参加申込書!$Q$6))</f>
        <v/>
      </c>
      <c r="J2" s="7" t="str">
        <f>IF($AN2="","",IF(参加申込書!$Q$8="","",参加申込書!$Q$8))</f>
        <v/>
      </c>
      <c r="K2" s="7" t="str">
        <f>IF($AN2="","",IF(参加申込書!$K$8="","",参加申込書!$K$8))</f>
        <v/>
      </c>
      <c r="L2" s="7" t="str">
        <f>IF($AN2="","",IF(参加申込書!$K$9="","",参加申込書!$K$9))</f>
        <v/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 t="str">
        <f>IF($AN2="","",IF(CONCATENATE(参加申込書!$K$10,参加申込書!$K$11)="","",CONCATENATE(参加申込書!$K$10,参加申込書!$K$11)))</f>
        <v/>
      </c>
      <c r="AE2" s="7"/>
      <c r="AF2" s="7"/>
      <c r="AG2" s="7"/>
      <c r="AH2" s="7"/>
      <c r="AI2" s="7"/>
      <c r="AJ2" s="7" t="str">
        <f>IF($AN2="","",CONCATENATE(LEFT(AK2,1),"A"))</f>
        <v/>
      </c>
      <c r="AK2" s="7" t="str">
        <f>IF($AN2="","",LEFT(参加申込書!$J14,5))</f>
        <v/>
      </c>
      <c r="AL2" s="7" t="str">
        <f>IF($AN2="","",MID(参加申込書!$J14,7,3))</f>
        <v/>
      </c>
      <c r="AM2" s="7" t="str">
        <f>IF($AN2="","",RIGHT(参加申込書!$J14,1))</f>
        <v/>
      </c>
      <c r="AN2" s="8" t="str">
        <f>IF(参加申込書!$L14=0,"",参加申込書!$L14)</f>
        <v/>
      </c>
      <c r="AO2" s="12" t="str">
        <f>IF(参加申込書!$N14=0,"",参加申込書!$N14)</f>
        <v/>
      </c>
      <c r="AP2" s="8" t="str">
        <f>IF(参加申込書!$M14=0,"",参加申込書!$M14)</f>
        <v/>
      </c>
      <c r="AQ2" s="8" t="str">
        <f>IF(参加申込書!$O14="","",参加申込書!$O14)</f>
        <v/>
      </c>
      <c r="AR2" s="8" t="str">
        <f>IF(参加申込書!$P14="","",参加申込書!$P14)</f>
        <v/>
      </c>
      <c r="AS2" s="8" t="str">
        <f>IF(参加申込書!$Q14=0,"",参加申込書!$Q14)</f>
        <v/>
      </c>
      <c r="AT2" s="8" t="str">
        <f>IF(参加申込書!$R14=0,"",参加申込書!$R14)</f>
        <v/>
      </c>
      <c r="AU2" s="8"/>
      <c r="AV2" s="8"/>
      <c r="AW2" s="8" t="str">
        <f>IF(参加申込書!$X$13=1,参加申込書!$Q$8,IF(参加申込書!$V14="","",参加申込書!$V14))</f>
        <v/>
      </c>
      <c r="AX2" s="8" t="str">
        <f>IF($AN2="","",IF(参加申込書!$S14=0,0,参加申込書!$S14))</f>
        <v/>
      </c>
      <c r="AY2" s="8" t="str">
        <f>IF(参加申込書!$T14="","",IF(参加申込書!$T14="男",1,2))</f>
        <v/>
      </c>
      <c r="AZ2" s="7"/>
      <c r="BA2" s="7"/>
      <c r="BB2" s="8" t="str">
        <f>IF(参加申込書!$U14=0,"",参加申込書!$U14)</f>
        <v/>
      </c>
      <c r="BC2" s="9" t="str">
        <f t="shared" ref="BC2:BC11" ca="1" si="1">IF($AN2="","",NOW())</f>
        <v/>
      </c>
      <c r="BD2" s="6"/>
      <c r="BE2" s="6"/>
      <c r="BF2" s="6"/>
      <c r="BG2" s="6">
        <v>0</v>
      </c>
      <c r="BH2" s="6"/>
      <c r="BI2" s="6"/>
      <c r="BJ2" s="6"/>
      <c r="BK2" s="6"/>
      <c r="BL2" s="6"/>
      <c r="BM2" s="6"/>
      <c r="BN2" s="6"/>
      <c r="BO2" s="6"/>
      <c r="BP2" s="6"/>
    </row>
    <row r="3" spans="1:68" x14ac:dyDescent="0.15">
      <c r="A3" s="5" t="str">
        <f t="shared" ca="1" si="0"/>
        <v/>
      </c>
      <c r="B3" s="6"/>
      <c r="C3" s="7" t="str">
        <f>IF($AN3="","",参加申込書!$K$5)</f>
        <v/>
      </c>
      <c r="D3" s="7" t="str">
        <f>IF($AN3="","",'参加申込書(直接入力用)'!$G$4)</f>
        <v/>
      </c>
      <c r="E3" s="7" t="str">
        <f>IF($AN3="","",'参加申込書(直接入力用)'!$I$9)</f>
        <v/>
      </c>
      <c r="F3" s="7" t="str">
        <f>IF($AN3="","",'参加申込書(直接入力用)'!$K$9)</f>
        <v/>
      </c>
      <c r="G3" s="7" t="str">
        <f>IF($AN3="","",IF(参加申込書!$Q$5="","",参加申込書!$Q$5))</f>
        <v/>
      </c>
      <c r="H3" s="7" t="str">
        <f>IF($AN3="","",IF(参加申込書!$Q$7="","",参加申込書!$Q$7))</f>
        <v/>
      </c>
      <c r="I3" s="7" t="str">
        <f>IF($AN3="","",IF(参加申込書!$Q$6="","",参加申込書!$Q$6))</f>
        <v/>
      </c>
      <c r="J3" s="7" t="str">
        <f>IF($AN3="","",IF(参加申込書!$Q$8="","",参加申込書!$Q$8))</f>
        <v/>
      </c>
      <c r="K3" s="7" t="str">
        <f>IF($AN3="","",IF(参加申込書!$K$8="","",参加申込書!$K$8))</f>
        <v/>
      </c>
      <c r="L3" s="7" t="str">
        <f>IF($AN3="","",IF(参加申込書!$K$9="","",参加申込書!$K$9))</f>
        <v/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 t="str">
        <f>IF($AN3="","",IF(CONCATENATE(参加申込書!$K$10,参加申込書!$K$11)="","",CONCATENATE(参加申込書!$K$10,参加申込書!$K$11)))</f>
        <v/>
      </c>
      <c r="AE3" s="7"/>
      <c r="AF3" s="7"/>
      <c r="AG3" s="7"/>
      <c r="AH3" s="7"/>
      <c r="AI3" s="7"/>
      <c r="AJ3" s="7" t="str">
        <f t="shared" ref="AJ3:AJ11" si="2">IF($AN3="","",CONCATENATE(LEFT(AK3,1),"A"))</f>
        <v/>
      </c>
      <c r="AK3" s="7" t="str">
        <f>IF($AN3="","",LEFT(参加申込書!$J15,5))</f>
        <v/>
      </c>
      <c r="AL3" s="7" t="str">
        <f>IF($AN3="","",MID(参加申込書!$J15,7,3))</f>
        <v/>
      </c>
      <c r="AM3" s="7" t="str">
        <f>IF($AN3="","",RIGHT(参加申込書!$J15,1))</f>
        <v/>
      </c>
      <c r="AN3" s="8" t="str">
        <f>IF(参加申込書!$L15=0,"",参加申込書!$L15)</f>
        <v/>
      </c>
      <c r="AO3" s="12" t="str">
        <f>IF(参加申込書!$N15=0,"",参加申込書!$N15)</f>
        <v/>
      </c>
      <c r="AP3" s="8" t="str">
        <f>IF(参加申込書!$M15=0,"",参加申込書!$M15)</f>
        <v/>
      </c>
      <c r="AQ3" s="8" t="str">
        <f>IF(参加申込書!$O15="","",参加申込書!$O15)</f>
        <v/>
      </c>
      <c r="AR3" s="8" t="str">
        <f>IF(参加申込書!$P15="","",参加申込書!$P15)</f>
        <v/>
      </c>
      <c r="AS3" s="8" t="str">
        <f>IF(参加申込書!$Q15=0,"",参加申込書!$Q15)</f>
        <v/>
      </c>
      <c r="AT3" s="8" t="str">
        <f>IF(参加申込書!$R15=0,"",参加申込書!$R15)</f>
        <v/>
      </c>
      <c r="AU3" s="8"/>
      <c r="AV3" s="8"/>
      <c r="AW3" s="8" t="str">
        <f>IF(参加申込書!$X$13=1,参加申込書!$Q$8,IF(参加申込書!$V15="","",参加申込書!$V15))</f>
        <v/>
      </c>
      <c r="AX3" s="8" t="str">
        <f>IF($AN3="","",IF(参加申込書!$S15=0,0,参加申込書!$S15))</f>
        <v/>
      </c>
      <c r="AY3" s="8" t="str">
        <f>IF(参加申込書!$T15="","",IF(参加申込書!$T15="男",1,2))</f>
        <v/>
      </c>
      <c r="AZ3" s="7"/>
      <c r="BA3" s="7"/>
      <c r="BB3" s="8" t="str">
        <f>IF(参加申込書!$U15=0,"",参加申込書!$U15)</f>
        <v/>
      </c>
      <c r="BC3" s="9" t="str">
        <f t="shared" ca="1" si="1"/>
        <v/>
      </c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x14ac:dyDescent="0.15">
      <c r="A4" s="5" t="str">
        <f t="shared" ca="1" si="0"/>
        <v/>
      </c>
      <c r="B4" s="6"/>
      <c r="C4" s="7" t="str">
        <f>IF($AN4="","",参加申込書!$K$5)</f>
        <v/>
      </c>
      <c r="D4" s="7" t="str">
        <f>IF($AN4="","",'参加申込書(直接入力用)'!$G$4)</f>
        <v/>
      </c>
      <c r="E4" s="7" t="str">
        <f>IF($AN4="","",'参加申込書(直接入力用)'!$I$9)</f>
        <v/>
      </c>
      <c r="F4" s="7" t="str">
        <f>IF($AN4="","",'参加申込書(直接入力用)'!$K$9)</f>
        <v/>
      </c>
      <c r="G4" s="7" t="str">
        <f>IF($AN4="","",IF(参加申込書!$Q$5="","",参加申込書!$Q$5))</f>
        <v/>
      </c>
      <c r="H4" s="7" t="str">
        <f>IF($AN4="","",IF(参加申込書!$Q$7="","",参加申込書!$Q$7))</f>
        <v/>
      </c>
      <c r="I4" s="7" t="str">
        <f>IF($AN4="","",IF(参加申込書!$Q$6="","",参加申込書!$Q$6))</f>
        <v/>
      </c>
      <c r="J4" s="7" t="str">
        <f>IF($AN4="","",IF(参加申込書!$Q$8="","",参加申込書!$Q$8))</f>
        <v/>
      </c>
      <c r="K4" s="7" t="str">
        <f>IF($AN4="","",IF(参加申込書!$K$8="","",参加申込書!$K$8))</f>
        <v/>
      </c>
      <c r="L4" s="7" t="str">
        <f>IF($AN4="","",IF(参加申込書!$K$9="","",参加申込書!$K$9))</f>
        <v/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 t="str">
        <f>IF($AN4="","",IF(CONCATENATE(参加申込書!$K$10,参加申込書!$K$11)="","",CONCATENATE(参加申込書!$K$10,参加申込書!$K$11)))</f>
        <v/>
      </c>
      <c r="AE4" s="7"/>
      <c r="AF4" s="7"/>
      <c r="AG4" s="7"/>
      <c r="AH4" s="7"/>
      <c r="AI4" s="7"/>
      <c r="AJ4" s="7" t="str">
        <f t="shared" si="2"/>
        <v/>
      </c>
      <c r="AK4" s="7" t="str">
        <f>IF($AN4="","",LEFT(参加申込書!$J16,5))</f>
        <v/>
      </c>
      <c r="AL4" s="7" t="str">
        <f>IF($AN4="","",MID(参加申込書!$J16,7,3))</f>
        <v/>
      </c>
      <c r="AM4" s="7" t="str">
        <f>IF($AN4="","",RIGHT(参加申込書!$J16,1))</f>
        <v/>
      </c>
      <c r="AN4" s="8" t="str">
        <f>IF(参加申込書!$L16=0,"",参加申込書!$L16)</f>
        <v/>
      </c>
      <c r="AO4" s="12" t="str">
        <f>IF(参加申込書!$N16=0,"",参加申込書!$N16)</f>
        <v/>
      </c>
      <c r="AP4" s="8" t="str">
        <f>IF(参加申込書!$M16=0,"",参加申込書!$M16)</f>
        <v/>
      </c>
      <c r="AQ4" s="8" t="str">
        <f>IF(参加申込書!$O16="","",参加申込書!$O16)</f>
        <v/>
      </c>
      <c r="AR4" s="8" t="str">
        <f>IF(参加申込書!$P16="","",参加申込書!$P16)</f>
        <v/>
      </c>
      <c r="AS4" s="8" t="str">
        <f>IF(参加申込書!$Q16=0,"",参加申込書!$Q16)</f>
        <v/>
      </c>
      <c r="AT4" s="8" t="str">
        <f>IF(参加申込書!$R16=0,"",参加申込書!$R16)</f>
        <v/>
      </c>
      <c r="AU4" s="8"/>
      <c r="AV4" s="8"/>
      <c r="AW4" s="8" t="str">
        <f>IF(参加申込書!$X$13=1,参加申込書!$Q$8,IF(参加申込書!$V16="","",参加申込書!$V16))</f>
        <v/>
      </c>
      <c r="AX4" s="8" t="str">
        <f>IF($AN4="","",IF(参加申込書!$S16=0,0,参加申込書!$S16))</f>
        <v/>
      </c>
      <c r="AY4" s="8" t="str">
        <f>IF(参加申込書!$T16="","",IF(参加申込書!$T16="男",1,2))</f>
        <v/>
      </c>
      <c r="AZ4" s="7"/>
      <c r="BA4" s="7"/>
      <c r="BB4" s="8" t="str">
        <f>IF(参加申込書!$U16=0,"",参加申込書!$U16)</f>
        <v/>
      </c>
      <c r="BC4" s="9" t="str">
        <f t="shared" ca="1" si="1"/>
        <v/>
      </c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68" x14ac:dyDescent="0.15">
      <c r="A5" s="5" t="str">
        <f t="shared" ca="1" si="0"/>
        <v/>
      </c>
      <c r="B5" s="6"/>
      <c r="C5" s="7" t="str">
        <f>IF($AN5="","",参加申込書!$K$5)</f>
        <v/>
      </c>
      <c r="D5" s="7" t="str">
        <f>IF($AN5="","",'参加申込書(直接入力用)'!$G$4)</f>
        <v/>
      </c>
      <c r="E5" s="7" t="str">
        <f>IF($AN5="","",'参加申込書(直接入力用)'!$I$9)</f>
        <v/>
      </c>
      <c r="F5" s="7" t="str">
        <f>IF($AN5="","",'参加申込書(直接入力用)'!$K$9)</f>
        <v/>
      </c>
      <c r="G5" s="7" t="str">
        <f>IF($AN5="","",IF(参加申込書!$Q$5="","",参加申込書!$Q$5))</f>
        <v/>
      </c>
      <c r="H5" s="7" t="str">
        <f>IF($AN5="","",IF(参加申込書!$Q$7="","",参加申込書!$Q$7))</f>
        <v/>
      </c>
      <c r="I5" s="7" t="str">
        <f>IF($AN5="","",IF(参加申込書!$Q$6="","",参加申込書!$Q$6))</f>
        <v/>
      </c>
      <c r="J5" s="7" t="str">
        <f>IF($AN5="","",IF(参加申込書!$Q$8="","",参加申込書!$Q$8))</f>
        <v/>
      </c>
      <c r="K5" s="7" t="str">
        <f>IF($AN5="","",IF(参加申込書!$K$8="","",参加申込書!$K$8))</f>
        <v/>
      </c>
      <c r="L5" s="7" t="str">
        <f>IF($AN5="","",IF(参加申込書!$K$9="","",参加申込書!$K$9))</f>
        <v/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 t="str">
        <f>IF($AN5="","",IF(CONCATENATE(参加申込書!$K$10,参加申込書!$K$11)="","",CONCATENATE(参加申込書!$K$10,参加申込書!$K$11)))</f>
        <v/>
      </c>
      <c r="AE5" s="7"/>
      <c r="AF5" s="7"/>
      <c r="AG5" s="7"/>
      <c r="AH5" s="7"/>
      <c r="AI5" s="7"/>
      <c r="AJ5" s="7" t="str">
        <f t="shared" si="2"/>
        <v/>
      </c>
      <c r="AK5" s="7" t="str">
        <f>IF($AN5="","",LEFT(参加申込書!$J17,5))</f>
        <v/>
      </c>
      <c r="AL5" s="7" t="str">
        <f>IF($AN5="","",MID(参加申込書!$J17,7,3))</f>
        <v/>
      </c>
      <c r="AM5" s="7" t="str">
        <f>IF($AN5="","",RIGHT(参加申込書!$J17,1))</f>
        <v/>
      </c>
      <c r="AN5" s="8" t="str">
        <f>IF(参加申込書!$L17=0,"",参加申込書!$L17)</f>
        <v/>
      </c>
      <c r="AO5" s="12" t="str">
        <f>IF(参加申込書!$N17=0,"",参加申込書!$N17)</f>
        <v/>
      </c>
      <c r="AP5" s="8" t="str">
        <f>IF(参加申込書!$M17=0,"",参加申込書!$M17)</f>
        <v/>
      </c>
      <c r="AQ5" s="8" t="str">
        <f>IF(参加申込書!$O17="","",参加申込書!$O17)</f>
        <v/>
      </c>
      <c r="AR5" s="8" t="str">
        <f>IF(参加申込書!$P17="","",参加申込書!$P17)</f>
        <v/>
      </c>
      <c r="AS5" s="8" t="str">
        <f>IF(参加申込書!$Q17=0,"",参加申込書!$Q17)</f>
        <v/>
      </c>
      <c r="AT5" s="8" t="str">
        <f>IF(参加申込書!$R17=0,"",参加申込書!$R17)</f>
        <v/>
      </c>
      <c r="AU5" s="8"/>
      <c r="AV5" s="8"/>
      <c r="AW5" s="8" t="str">
        <f>IF(参加申込書!$X$13=1,参加申込書!$Q$8,IF(参加申込書!$V17="","",参加申込書!$V17))</f>
        <v/>
      </c>
      <c r="AX5" s="8" t="str">
        <f>IF($AN5="","",IF(参加申込書!$S17=0,0,参加申込書!$S17))</f>
        <v/>
      </c>
      <c r="AY5" s="8" t="str">
        <f>IF(参加申込書!$T17="","",IF(参加申込書!$T17="男",1,2))</f>
        <v/>
      </c>
      <c r="AZ5" s="7"/>
      <c r="BA5" s="7"/>
      <c r="BB5" s="8" t="str">
        <f>IF(参加申込書!$U17=0,"",参加申込書!$U17)</f>
        <v/>
      </c>
      <c r="BC5" s="9" t="str">
        <f t="shared" ca="1" si="1"/>
        <v/>
      </c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</row>
    <row r="6" spans="1:68" x14ac:dyDescent="0.15">
      <c r="A6" s="5" t="str">
        <f t="shared" ca="1" si="0"/>
        <v/>
      </c>
      <c r="B6" s="6"/>
      <c r="C6" s="7" t="str">
        <f>IF($AN6="","",参加申込書!$K$5)</f>
        <v/>
      </c>
      <c r="D6" s="7" t="str">
        <f>IF($AN6="","",'参加申込書(直接入力用)'!$G$4)</f>
        <v/>
      </c>
      <c r="E6" s="7" t="str">
        <f>IF($AN6="","",'参加申込書(直接入力用)'!$I$9)</f>
        <v/>
      </c>
      <c r="F6" s="7" t="str">
        <f>IF($AN6="","",'参加申込書(直接入力用)'!$K$9)</f>
        <v/>
      </c>
      <c r="G6" s="7" t="str">
        <f>IF($AN6="","",IF(参加申込書!$Q$5="","",参加申込書!$Q$5))</f>
        <v/>
      </c>
      <c r="H6" s="7" t="str">
        <f>IF($AN6="","",IF(参加申込書!$Q$7="","",参加申込書!$Q$7))</f>
        <v/>
      </c>
      <c r="I6" s="7" t="str">
        <f>IF($AN6="","",IF(参加申込書!$Q$6="","",参加申込書!$Q$6))</f>
        <v/>
      </c>
      <c r="J6" s="7" t="str">
        <f>IF($AN6="","",IF(参加申込書!$Q$8="","",参加申込書!$Q$8))</f>
        <v/>
      </c>
      <c r="K6" s="7" t="str">
        <f>IF($AN6="","",IF(参加申込書!$K$8="","",参加申込書!$K$8))</f>
        <v/>
      </c>
      <c r="L6" s="7" t="str">
        <f>IF($AN6="","",IF(参加申込書!$K$9="","",参加申込書!$K$9))</f>
        <v/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 t="str">
        <f>IF($AN6="","",IF(CONCATENATE(参加申込書!$K$10,参加申込書!$K$11)="","",CONCATENATE(参加申込書!$K$10,参加申込書!$K$11)))</f>
        <v/>
      </c>
      <c r="AE6" s="7"/>
      <c r="AF6" s="7"/>
      <c r="AG6" s="7"/>
      <c r="AH6" s="7"/>
      <c r="AI6" s="7"/>
      <c r="AJ6" s="7" t="str">
        <f t="shared" si="2"/>
        <v/>
      </c>
      <c r="AK6" s="7" t="str">
        <f>IF($AN6="","",LEFT(参加申込書!$J18,5))</f>
        <v/>
      </c>
      <c r="AL6" s="7" t="str">
        <f>IF($AN6="","",MID(参加申込書!$J18,7,3))</f>
        <v/>
      </c>
      <c r="AM6" s="7" t="str">
        <f>IF($AN6="","",RIGHT(参加申込書!$J18,1))</f>
        <v/>
      </c>
      <c r="AN6" s="8" t="str">
        <f>IF(参加申込書!$L18=0,"",参加申込書!$L18)</f>
        <v/>
      </c>
      <c r="AO6" s="12" t="str">
        <f>IF(参加申込書!$N18=0,"",参加申込書!$N18)</f>
        <v/>
      </c>
      <c r="AP6" s="8" t="str">
        <f>IF(参加申込書!$M18=0,"",参加申込書!$M18)</f>
        <v/>
      </c>
      <c r="AQ6" s="8" t="str">
        <f>IF(参加申込書!$O18="","",参加申込書!$O18)</f>
        <v/>
      </c>
      <c r="AR6" s="8" t="str">
        <f>IF(参加申込書!$P18="","",参加申込書!$P18)</f>
        <v/>
      </c>
      <c r="AS6" s="8" t="str">
        <f>IF(参加申込書!$Q18=0,"",参加申込書!$Q18)</f>
        <v/>
      </c>
      <c r="AT6" s="8" t="str">
        <f>IF(参加申込書!$R18=0,"",参加申込書!$R18)</f>
        <v/>
      </c>
      <c r="AU6" s="8"/>
      <c r="AV6" s="8"/>
      <c r="AW6" s="8" t="str">
        <f>IF(参加申込書!$X$13=1,参加申込書!$Q$8,IF(参加申込書!$V18="","",参加申込書!$V18))</f>
        <v/>
      </c>
      <c r="AX6" s="8" t="str">
        <f>IF($AN6="","",IF(参加申込書!$S18=0,0,参加申込書!$S18))</f>
        <v/>
      </c>
      <c r="AY6" s="8" t="str">
        <f>IF(参加申込書!$T18="","",IF(参加申込書!$T18="男",1,2))</f>
        <v/>
      </c>
      <c r="AZ6" s="7"/>
      <c r="BA6" s="7"/>
      <c r="BB6" s="8" t="str">
        <f>IF(参加申込書!$U18=0,"",参加申込書!$U18)</f>
        <v/>
      </c>
      <c r="BC6" s="9" t="str">
        <f t="shared" ca="1" si="1"/>
        <v/>
      </c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68" x14ac:dyDescent="0.15">
      <c r="A7" s="5" t="str">
        <f t="shared" ca="1" si="0"/>
        <v/>
      </c>
      <c r="B7" s="6"/>
      <c r="C7" s="7" t="str">
        <f>IF($AN7="","",参加申込書!$K$5)</f>
        <v/>
      </c>
      <c r="D7" s="7" t="str">
        <f>IF($AN7="","",'参加申込書(直接入力用)'!$G$4)</f>
        <v/>
      </c>
      <c r="E7" s="7" t="str">
        <f>IF($AN7="","",'参加申込書(直接入力用)'!$I$9)</f>
        <v/>
      </c>
      <c r="F7" s="7" t="str">
        <f>IF($AN7="","",'参加申込書(直接入力用)'!$K$9)</f>
        <v/>
      </c>
      <c r="G7" s="7" t="str">
        <f>IF($AN7="","",IF(参加申込書!$Q$5="","",参加申込書!$Q$5))</f>
        <v/>
      </c>
      <c r="H7" s="7" t="str">
        <f>IF($AN7="","",IF(参加申込書!$Q$7="","",参加申込書!$Q$7))</f>
        <v/>
      </c>
      <c r="I7" s="7" t="str">
        <f>IF($AN7="","",IF(参加申込書!$Q$6="","",参加申込書!$Q$6))</f>
        <v/>
      </c>
      <c r="J7" s="7" t="str">
        <f>IF($AN7="","",IF(参加申込書!$Q$8="","",参加申込書!$Q$8))</f>
        <v/>
      </c>
      <c r="K7" s="7" t="str">
        <f>IF($AN7="","",IF(参加申込書!$K$8="","",参加申込書!$K$8))</f>
        <v/>
      </c>
      <c r="L7" s="7" t="str">
        <f>IF($AN7="","",IF(参加申込書!$K$9="","",参加申込書!$K$9))</f>
        <v/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 t="str">
        <f>IF($AN7="","",IF(CONCATENATE(参加申込書!$K$10,参加申込書!$K$11)="","",CONCATENATE(参加申込書!$K$10,参加申込書!$K$11)))</f>
        <v/>
      </c>
      <c r="AE7" s="7"/>
      <c r="AF7" s="7"/>
      <c r="AG7" s="7"/>
      <c r="AH7" s="7"/>
      <c r="AI7" s="7"/>
      <c r="AJ7" s="7" t="str">
        <f t="shared" si="2"/>
        <v/>
      </c>
      <c r="AK7" s="7" t="str">
        <f>IF($AN7="","",LEFT(参加申込書!$J19,5))</f>
        <v/>
      </c>
      <c r="AL7" s="7" t="str">
        <f>IF($AN7="","",MID(参加申込書!$J19,7,3))</f>
        <v/>
      </c>
      <c r="AM7" s="7" t="str">
        <f>IF($AN7="","",RIGHT(参加申込書!$J19,1))</f>
        <v/>
      </c>
      <c r="AN7" s="8" t="str">
        <f>IF(参加申込書!$L19=0,"",参加申込書!$L19)</f>
        <v/>
      </c>
      <c r="AO7" s="12" t="str">
        <f>IF(参加申込書!$N19=0,"",参加申込書!$N19)</f>
        <v/>
      </c>
      <c r="AP7" s="8" t="str">
        <f>IF(参加申込書!$M19=0,"",参加申込書!$M19)</f>
        <v/>
      </c>
      <c r="AQ7" s="8" t="str">
        <f>IF(参加申込書!$O19="","",参加申込書!$O19)</f>
        <v/>
      </c>
      <c r="AR7" s="8" t="str">
        <f>IF(参加申込書!$P19="","",参加申込書!$P19)</f>
        <v/>
      </c>
      <c r="AS7" s="8" t="str">
        <f>IF(参加申込書!$Q19=0,"",参加申込書!$Q19)</f>
        <v/>
      </c>
      <c r="AT7" s="8" t="str">
        <f>IF(参加申込書!$R19=0,"",参加申込書!$R19)</f>
        <v/>
      </c>
      <c r="AU7" s="8"/>
      <c r="AV7" s="8"/>
      <c r="AW7" s="8" t="str">
        <f>IF(参加申込書!$X$13=1,参加申込書!$Q$8,IF(参加申込書!$V19="","",参加申込書!$V19))</f>
        <v/>
      </c>
      <c r="AX7" s="8" t="str">
        <f>IF($AN7="","",IF(参加申込書!$S19=0,0,参加申込書!$S19))</f>
        <v/>
      </c>
      <c r="AY7" s="8" t="str">
        <f>IF(参加申込書!$T19="","",IF(参加申込書!$T19="男",1,2))</f>
        <v/>
      </c>
      <c r="AZ7" s="7"/>
      <c r="BA7" s="7"/>
      <c r="BB7" s="8" t="str">
        <f>IF(参加申込書!$U19=0,"",参加申込書!$U19)</f>
        <v/>
      </c>
      <c r="BC7" s="9" t="str">
        <f t="shared" ca="1" si="1"/>
        <v/>
      </c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</row>
    <row r="8" spans="1:68" x14ac:dyDescent="0.15">
      <c r="A8" s="5" t="str">
        <f t="shared" ca="1" si="0"/>
        <v/>
      </c>
      <c r="B8" s="6"/>
      <c r="C8" s="7" t="str">
        <f>IF($AN8="","",参加申込書!$K$5)</f>
        <v/>
      </c>
      <c r="D8" s="7" t="str">
        <f>IF($AN8="","",'参加申込書(直接入力用)'!$G$4)</f>
        <v/>
      </c>
      <c r="E8" s="7" t="str">
        <f>IF($AN8="","",'参加申込書(直接入力用)'!$I$9)</f>
        <v/>
      </c>
      <c r="F8" s="7" t="str">
        <f>IF($AN8="","",'参加申込書(直接入力用)'!$K$9)</f>
        <v/>
      </c>
      <c r="G8" s="7" t="str">
        <f>IF($AN8="","",IF(参加申込書!$Q$5="","",参加申込書!$Q$5))</f>
        <v/>
      </c>
      <c r="H8" s="7" t="str">
        <f>IF($AN8="","",IF(参加申込書!$Q$7="","",参加申込書!$Q$7))</f>
        <v/>
      </c>
      <c r="I8" s="7" t="str">
        <f>IF($AN8="","",IF(参加申込書!$Q$6="","",参加申込書!$Q$6))</f>
        <v/>
      </c>
      <c r="J8" s="7" t="str">
        <f>IF($AN8="","",IF(参加申込書!$Q$8="","",参加申込書!$Q$8))</f>
        <v/>
      </c>
      <c r="K8" s="7" t="str">
        <f>IF($AN8="","",IF(参加申込書!$K$8="","",参加申込書!$K$8))</f>
        <v/>
      </c>
      <c r="L8" s="7" t="str">
        <f>IF($AN8="","",IF(参加申込書!$K$9="","",参加申込書!$K$9))</f>
        <v/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 t="str">
        <f>IF($AN8="","",IF(CONCATENATE(参加申込書!$K$10,参加申込書!$K$11)="","",CONCATENATE(参加申込書!$K$10,参加申込書!$K$11)))</f>
        <v/>
      </c>
      <c r="AE8" s="7"/>
      <c r="AF8" s="7"/>
      <c r="AG8" s="7"/>
      <c r="AH8" s="7"/>
      <c r="AI8" s="7"/>
      <c r="AJ8" s="7" t="str">
        <f t="shared" si="2"/>
        <v/>
      </c>
      <c r="AK8" s="7" t="str">
        <f>IF($AN8="","",LEFT(参加申込書!$J20,5))</f>
        <v/>
      </c>
      <c r="AL8" s="7" t="str">
        <f>IF($AN8="","",MID(参加申込書!$J20,7,3))</f>
        <v/>
      </c>
      <c r="AM8" s="7" t="str">
        <f>IF($AN8="","",RIGHT(参加申込書!$J20,1))</f>
        <v/>
      </c>
      <c r="AN8" s="8" t="str">
        <f>IF(参加申込書!$L20=0,"",参加申込書!$L20)</f>
        <v/>
      </c>
      <c r="AO8" s="12" t="str">
        <f>IF(参加申込書!$N20=0,"",参加申込書!$N20)</f>
        <v/>
      </c>
      <c r="AP8" s="8" t="str">
        <f>IF(参加申込書!$M20=0,"",参加申込書!$M20)</f>
        <v/>
      </c>
      <c r="AQ8" s="8" t="str">
        <f>IF(参加申込書!$O20="","",参加申込書!$O20)</f>
        <v/>
      </c>
      <c r="AR8" s="8" t="str">
        <f>IF(参加申込書!$P20="","",参加申込書!$P20)</f>
        <v/>
      </c>
      <c r="AS8" s="8" t="str">
        <f>IF(参加申込書!$Q20=0,"",参加申込書!$Q20)</f>
        <v/>
      </c>
      <c r="AT8" s="8" t="str">
        <f>IF(参加申込書!$R20=0,"",参加申込書!$R20)</f>
        <v/>
      </c>
      <c r="AU8" s="8"/>
      <c r="AV8" s="8"/>
      <c r="AW8" s="8" t="str">
        <f>IF(参加申込書!$X$13=1,参加申込書!$Q$8,IF(参加申込書!$V20="","",参加申込書!$V20))</f>
        <v/>
      </c>
      <c r="AX8" s="8" t="str">
        <f>IF($AN8="","",IF(参加申込書!$S20=0,0,参加申込書!$S20))</f>
        <v/>
      </c>
      <c r="AY8" s="8" t="str">
        <f>IF(参加申込書!$T20="","",IF(参加申込書!$T20="男",1,2))</f>
        <v/>
      </c>
      <c r="AZ8" s="7"/>
      <c r="BA8" s="7"/>
      <c r="BB8" s="8" t="str">
        <f>IF(参加申込書!$U20=0,"",参加申込書!$U20)</f>
        <v/>
      </c>
      <c r="BC8" s="9" t="str">
        <f t="shared" ca="1" si="1"/>
        <v/>
      </c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</row>
    <row r="9" spans="1:68" x14ac:dyDescent="0.15">
      <c r="A9" s="5" t="str">
        <f t="shared" ca="1" si="0"/>
        <v/>
      </c>
      <c r="B9" s="6"/>
      <c r="C9" s="7" t="str">
        <f>IF($AN9="","",参加申込書!$K$5)</f>
        <v/>
      </c>
      <c r="D9" s="7" t="str">
        <f>IF($AN9="","",'参加申込書(直接入力用)'!$G$4)</f>
        <v/>
      </c>
      <c r="E9" s="7" t="str">
        <f>IF($AN9="","",'参加申込書(直接入力用)'!$I$9)</f>
        <v/>
      </c>
      <c r="F9" s="7" t="str">
        <f>IF($AN9="","",'参加申込書(直接入力用)'!$K$9)</f>
        <v/>
      </c>
      <c r="G9" s="7" t="str">
        <f>IF($AN9="","",IF(参加申込書!$Q$5="","",参加申込書!$Q$5))</f>
        <v/>
      </c>
      <c r="H9" s="7" t="str">
        <f>IF($AN9="","",IF(参加申込書!$Q$7="","",参加申込書!$Q$7))</f>
        <v/>
      </c>
      <c r="I9" s="7" t="str">
        <f>IF($AN9="","",IF(参加申込書!$Q$6="","",参加申込書!$Q$6))</f>
        <v/>
      </c>
      <c r="J9" s="7" t="str">
        <f>IF($AN9="","",IF(参加申込書!$Q$8="","",参加申込書!$Q$8))</f>
        <v/>
      </c>
      <c r="K9" s="7" t="str">
        <f>IF($AN9="","",IF(参加申込書!$K$8="","",参加申込書!$K$8))</f>
        <v/>
      </c>
      <c r="L9" s="7" t="str">
        <f>IF($AN9="","",IF(参加申込書!$K$9="","",参加申込書!$K$9))</f>
        <v/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 t="str">
        <f>IF($AN9="","",IF(CONCATENATE(参加申込書!$K$10,参加申込書!$K$11)="","",CONCATENATE(参加申込書!$K$10,参加申込書!$K$11)))</f>
        <v/>
      </c>
      <c r="AE9" s="7"/>
      <c r="AF9" s="7"/>
      <c r="AG9" s="7"/>
      <c r="AH9" s="7"/>
      <c r="AI9" s="7"/>
      <c r="AJ9" s="7" t="str">
        <f t="shared" si="2"/>
        <v/>
      </c>
      <c r="AK9" s="7" t="str">
        <f>IF($AN9="","",LEFT(参加申込書!$J21,5))</f>
        <v/>
      </c>
      <c r="AL9" s="7" t="str">
        <f>IF($AN9="","",MID(参加申込書!$J21,7,3))</f>
        <v/>
      </c>
      <c r="AM9" s="7" t="str">
        <f>IF($AN9="","",RIGHT(参加申込書!$J21,1))</f>
        <v/>
      </c>
      <c r="AN9" s="8" t="str">
        <f>IF(参加申込書!$L21=0,"",参加申込書!$L21)</f>
        <v/>
      </c>
      <c r="AO9" s="12" t="str">
        <f>IF(参加申込書!$N21=0,"",参加申込書!$N21)</f>
        <v/>
      </c>
      <c r="AP9" s="8" t="str">
        <f>IF(参加申込書!$M21=0,"",参加申込書!$M21)</f>
        <v/>
      </c>
      <c r="AQ9" s="8" t="str">
        <f>IF(参加申込書!$O21="","",参加申込書!$O21)</f>
        <v/>
      </c>
      <c r="AR9" s="8" t="str">
        <f>IF(参加申込書!$P21="","",参加申込書!$P21)</f>
        <v/>
      </c>
      <c r="AS9" s="8" t="str">
        <f>IF(参加申込書!$Q21=0,"",参加申込書!$Q21)</f>
        <v/>
      </c>
      <c r="AT9" s="8" t="str">
        <f>IF(参加申込書!$R21=0,"",参加申込書!$R21)</f>
        <v/>
      </c>
      <c r="AU9" s="8"/>
      <c r="AV9" s="8"/>
      <c r="AW9" s="8" t="str">
        <f>IF(参加申込書!$X$13=1,参加申込書!$Q$8,IF(参加申込書!$V21="","",参加申込書!$V21))</f>
        <v/>
      </c>
      <c r="AX9" s="8" t="str">
        <f>IF($AN9="","",IF(参加申込書!$S21=0,0,参加申込書!$S21))</f>
        <v/>
      </c>
      <c r="AY9" s="8" t="str">
        <f>IF(参加申込書!$T21="","",IF(参加申込書!$T21="男",1,2))</f>
        <v/>
      </c>
      <c r="AZ9" s="7"/>
      <c r="BA9" s="7"/>
      <c r="BB9" s="8" t="str">
        <f>IF(参加申込書!$U21=0,"",参加申込書!$U21)</f>
        <v/>
      </c>
      <c r="BC9" s="9" t="str">
        <f t="shared" ca="1" si="1"/>
        <v/>
      </c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</row>
    <row r="10" spans="1:68" x14ac:dyDescent="0.15">
      <c r="A10" s="5" t="str">
        <f t="shared" ca="1" si="0"/>
        <v/>
      </c>
      <c r="B10" s="6"/>
      <c r="C10" s="7" t="str">
        <f>IF($AN10="","",参加申込書!$K$5)</f>
        <v/>
      </c>
      <c r="D10" s="7" t="str">
        <f>IF($AN10="","",'参加申込書(直接入力用)'!$G$4)</f>
        <v/>
      </c>
      <c r="E10" s="7" t="str">
        <f>IF($AN10="","",'参加申込書(直接入力用)'!$I$9)</f>
        <v/>
      </c>
      <c r="F10" s="7" t="str">
        <f>IF($AN10="","",'参加申込書(直接入力用)'!$K$9)</f>
        <v/>
      </c>
      <c r="G10" s="7" t="str">
        <f>IF($AN10="","",IF(参加申込書!$Q$5="","",参加申込書!$Q$5))</f>
        <v/>
      </c>
      <c r="H10" s="7" t="str">
        <f>IF($AN10="","",IF(参加申込書!$Q$7="","",参加申込書!$Q$7))</f>
        <v/>
      </c>
      <c r="I10" s="7" t="str">
        <f>IF($AN10="","",IF(参加申込書!$Q$6="","",参加申込書!$Q$6))</f>
        <v/>
      </c>
      <c r="J10" s="7" t="str">
        <f>IF($AN10="","",IF(参加申込書!$Q$8="","",参加申込書!$Q$8))</f>
        <v/>
      </c>
      <c r="K10" s="7" t="str">
        <f>IF($AN10="","",IF(参加申込書!$K$8="","",参加申込書!$K$8))</f>
        <v/>
      </c>
      <c r="L10" s="7" t="str">
        <f>IF($AN10="","",IF(参加申込書!$K$9="","",参加申込書!$K$9))</f>
        <v/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 t="str">
        <f>IF($AN10="","",IF(CONCATENATE(参加申込書!$K$10,参加申込書!$K$11)="","",CONCATENATE(参加申込書!$K$10,参加申込書!$K$11)))</f>
        <v/>
      </c>
      <c r="AE10" s="7"/>
      <c r="AF10" s="7"/>
      <c r="AG10" s="7"/>
      <c r="AH10" s="7"/>
      <c r="AI10" s="7"/>
      <c r="AJ10" s="7" t="str">
        <f t="shared" si="2"/>
        <v/>
      </c>
      <c r="AK10" s="7" t="str">
        <f>IF($AN10="","",LEFT(参加申込書!$J22,5))</f>
        <v/>
      </c>
      <c r="AL10" s="7" t="str">
        <f>IF($AN10="","",MID(参加申込書!$J22,7,3))</f>
        <v/>
      </c>
      <c r="AM10" s="7" t="str">
        <f>IF($AN10="","",RIGHT(参加申込書!$J22,1))</f>
        <v/>
      </c>
      <c r="AN10" s="8" t="str">
        <f>IF(参加申込書!$L22=0,"",参加申込書!$L22)</f>
        <v/>
      </c>
      <c r="AO10" s="12" t="str">
        <f>IF(参加申込書!$N22=0,"",参加申込書!$N22)</f>
        <v/>
      </c>
      <c r="AP10" s="8" t="str">
        <f>IF(参加申込書!$M22=0,"",参加申込書!$M22)</f>
        <v/>
      </c>
      <c r="AQ10" s="8" t="str">
        <f>IF(参加申込書!$O22="","",参加申込書!$O22)</f>
        <v/>
      </c>
      <c r="AR10" s="8" t="str">
        <f>IF(参加申込書!$P22="","",参加申込書!$P22)</f>
        <v/>
      </c>
      <c r="AS10" s="8" t="str">
        <f>IF(参加申込書!$Q22=0,"",参加申込書!$Q22)</f>
        <v/>
      </c>
      <c r="AT10" s="8" t="str">
        <f>IF(参加申込書!$R22=0,"",参加申込書!$R22)</f>
        <v/>
      </c>
      <c r="AU10" s="8"/>
      <c r="AV10" s="8"/>
      <c r="AW10" s="8" t="str">
        <f>IF(参加申込書!$X$13=1,参加申込書!$Q$8,IF(参加申込書!$V22="","",参加申込書!$V22))</f>
        <v/>
      </c>
      <c r="AX10" s="8" t="str">
        <f>IF($AN10="","",IF(参加申込書!$S22=0,0,参加申込書!$S22))</f>
        <v/>
      </c>
      <c r="AY10" s="8" t="str">
        <f>IF(参加申込書!$T22="","",IF(参加申込書!$T22="男",1,2))</f>
        <v/>
      </c>
      <c r="AZ10" s="7"/>
      <c r="BA10" s="7"/>
      <c r="BB10" s="8" t="str">
        <f>IF(参加申込書!$U22=0,"",参加申込書!$U22)</f>
        <v/>
      </c>
      <c r="BC10" s="9" t="str">
        <f t="shared" ca="1" si="1"/>
        <v/>
      </c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</row>
    <row r="11" spans="1:68" x14ac:dyDescent="0.15">
      <c r="A11" s="5" t="str">
        <f t="shared" ca="1" si="0"/>
        <v/>
      </c>
      <c r="B11" s="6"/>
      <c r="C11" s="7" t="str">
        <f>IF($AN11="","",参加申込書!$K$5)</f>
        <v/>
      </c>
      <c r="D11" s="7" t="str">
        <f>IF($AN11="","",'参加申込書(直接入力用)'!$G$4)</f>
        <v/>
      </c>
      <c r="E11" s="7" t="str">
        <f>IF($AN11="","",'参加申込書(直接入力用)'!$I$9)</f>
        <v/>
      </c>
      <c r="F11" s="7" t="str">
        <f>IF($AN11="","",'参加申込書(直接入力用)'!$K$9)</f>
        <v/>
      </c>
      <c r="G11" s="7" t="str">
        <f>IF($AN11="","",IF(参加申込書!$Q$5="","",参加申込書!$Q$5))</f>
        <v/>
      </c>
      <c r="H11" s="7" t="str">
        <f>IF($AN11="","",IF(参加申込書!$Q$7="","",参加申込書!$Q$7))</f>
        <v/>
      </c>
      <c r="I11" s="7" t="str">
        <f>IF($AN11="","",IF(参加申込書!$Q$6="","",参加申込書!$Q$6))</f>
        <v/>
      </c>
      <c r="J11" s="7" t="str">
        <f>IF($AN11="","",IF(参加申込書!$Q$8="","",参加申込書!$Q$8))</f>
        <v/>
      </c>
      <c r="K11" s="7" t="str">
        <f>IF($AN11="","",IF(参加申込書!$K$8="","",参加申込書!$K$8))</f>
        <v/>
      </c>
      <c r="L11" s="7" t="str">
        <f>IF($AN11="","",IF(参加申込書!$K$9="","",参加申込書!$K$9))</f>
        <v/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 t="str">
        <f>IF($AN11="","",IF(CONCATENATE(参加申込書!$K$10,参加申込書!$K$11)="","",CONCATENATE(参加申込書!$K$10,参加申込書!$K$11)))</f>
        <v/>
      </c>
      <c r="AE11" s="7"/>
      <c r="AF11" s="7"/>
      <c r="AG11" s="7"/>
      <c r="AH11" s="7"/>
      <c r="AI11" s="7"/>
      <c r="AJ11" s="7" t="str">
        <f t="shared" si="2"/>
        <v/>
      </c>
      <c r="AK11" s="7" t="str">
        <f>IF($AN11="","",LEFT(参加申込書!$J23,5))</f>
        <v/>
      </c>
      <c r="AL11" s="7" t="str">
        <f>IF($AN11="","",MID(参加申込書!$J23,7,3))</f>
        <v/>
      </c>
      <c r="AM11" s="7" t="str">
        <f>IF($AN11="","",RIGHT(参加申込書!$J23,1))</f>
        <v/>
      </c>
      <c r="AN11" s="8" t="str">
        <f>IF(参加申込書!$L23=0,"",参加申込書!$L23)</f>
        <v/>
      </c>
      <c r="AO11" s="12" t="str">
        <f>IF(参加申込書!$N23=0,"",参加申込書!$N23)</f>
        <v/>
      </c>
      <c r="AP11" s="8" t="str">
        <f>IF(参加申込書!$M23=0,"",参加申込書!$M23)</f>
        <v/>
      </c>
      <c r="AQ11" s="8" t="str">
        <f>IF(参加申込書!$O23="","",参加申込書!$O23)</f>
        <v/>
      </c>
      <c r="AR11" s="8" t="str">
        <f>IF(参加申込書!$P23="","",参加申込書!$P23)</f>
        <v/>
      </c>
      <c r="AS11" s="8" t="str">
        <f>IF(参加申込書!$Q23=0,"",参加申込書!$Q23)</f>
        <v/>
      </c>
      <c r="AT11" s="8" t="str">
        <f>IF(参加申込書!$R23=0,"",参加申込書!$R23)</f>
        <v/>
      </c>
      <c r="AU11" s="8"/>
      <c r="AV11" s="8"/>
      <c r="AW11" s="8" t="str">
        <f>IF(参加申込書!$X$13=1,参加申込書!$Q$8,IF(参加申込書!$V23="","",参加申込書!$V23))</f>
        <v/>
      </c>
      <c r="AX11" s="8" t="str">
        <f>IF($AN11="","",IF(参加申込書!$S23=0,0,参加申込書!$S23))</f>
        <v/>
      </c>
      <c r="AY11" s="8" t="str">
        <f>IF(参加申込書!$T23="","",IF(参加申込書!$T23="男",1,2))</f>
        <v/>
      </c>
      <c r="AZ11" s="7"/>
      <c r="BA11" s="7"/>
      <c r="BB11" s="8" t="str">
        <f>IF(参加申込書!$U23=0,"",参加申込書!$U23)</f>
        <v/>
      </c>
      <c r="BC11" s="9" t="str">
        <f t="shared" ca="1" si="1"/>
        <v/>
      </c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</row>
  </sheetData>
  <phoneticPr fontId="25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7" tint="0.39997558519241921"/>
  </sheetPr>
  <dimension ref="A1:BP11"/>
  <sheetViews>
    <sheetView workbookViewId="0">
      <selection activeCell="BB2" sqref="BB2"/>
    </sheetView>
  </sheetViews>
  <sheetFormatPr defaultRowHeight="12" x14ac:dyDescent="0.15"/>
  <cols>
    <col min="1" max="1" width="13" customWidth="1"/>
    <col min="2" max="2" width="5.7109375" customWidth="1"/>
    <col min="3" max="3" width="23" bestFit="1" customWidth="1"/>
    <col min="4" max="6" width="2.140625" customWidth="1"/>
    <col min="7" max="7" width="16" customWidth="1"/>
    <col min="8" max="8" width="23.5703125" bestFit="1" customWidth="1"/>
    <col min="9" max="12" width="14.140625" bestFit="1" customWidth="1"/>
    <col min="13" max="17" width="2.140625" customWidth="1"/>
    <col min="18" max="27" width="2.28515625" customWidth="1"/>
    <col min="28" max="29" width="3" customWidth="1"/>
    <col min="30" max="30" width="8.5703125" bestFit="1" customWidth="1"/>
    <col min="31" max="32" width="6" bestFit="1" customWidth="1"/>
    <col min="33" max="35" width="6" customWidth="1"/>
    <col min="36" max="36" width="4" customWidth="1"/>
    <col min="37" max="37" width="10.42578125" customWidth="1"/>
    <col min="38" max="38" width="4" customWidth="1"/>
    <col min="39" max="39" width="3.140625" customWidth="1"/>
    <col min="40" max="40" width="33.85546875" customWidth="1"/>
    <col min="41" max="41" width="16.85546875" style="13" bestFit="1" customWidth="1"/>
    <col min="42" max="42" width="7.5703125" customWidth="1"/>
    <col min="43" max="43" width="19.28515625" bestFit="1" customWidth="1"/>
    <col min="45" max="45" width="12.85546875" bestFit="1" customWidth="1"/>
    <col min="46" max="46" width="14.42578125" bestFit="1" customWidth="1"/>
    <col min="47" max="49" width="14.42578125" customWidth="1"/>
    <col min="50" max="51" width="4.7109375" customWidth="1"/>
    <col min="52" max="52" width="9.7109375" bestFit="1" customWidth="1"/>
    <col min="53" max="53" width="10.7109375" bestFit="1" customWidth="1"/>
    <col min="54" max="54" width="11.140625" bestFit="1" customWidth="1"/>
    <col min="55" max="55" width="19.140625" customWidth="1"/>
  </cols>
  <sheetData>
    <row r="1" spans="1:68" s="4" customFormat="1" ht="180" x14ac:dyDescent="0.15">
      <c r="A1" s="1" t="s">
        <v>31</v>
      </c>
      <c r="B1" s="1" t="s">
        <v>32</v>
      </c>
      <c r="C1" s="10" t="s">
        <v>33</v>
      </c>
      <c r="D1" s="2" t="s">
        <v>34</v>
      </c>
      <c r="E1" s="2" t="s">
        <v>35</v>
      </c>
      <c r="F1" s="2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1" t="s">
        <v>48</v>
      </c>
      <c r="S1" s="1" t="s">
        <v>49</v>
      </c>
      <c r="T1" s="1" t="s">
        <v>50</v>
      </c>
      <c r="U1" s="1" t="s">
        <v>51</v>
      </c>
      <c r="V1" s="1" t="s">
        <v>52</v>
      </c>
      <c r="W1" s="1" t="s">
        <v>53</v>
      </c>
      <c r="X1" s="1" t="s">
        <v>54</v>
      </c>
      <c r="Y1" s="1" t="s">
        <v>55</v>
      </c>
      <c r="Z1" s="1" t="s">
        <v>56</v>
      </c>
      <c r="AA1" s="1" t="s">
        <v>57</v>
      </c>
      <c r="AB1" s="3" t="s">
        <v>58</v>
      </c>
      <c r="AC1" s="3" t="s">
        <v>59</v>
      </c>
      <c r="AD1" s="1" t="s">
        <v>60</v>
      </c>
      <c r="AE1" s="1" t="s">
        <v>61</v>
      </c>
      <c r="AF1" s="1" t="s">
        <v>62</v>
      </c>
      <c r="AG1" s="1" t="s">
        <v>124</v>
      </c>
      <c r="AH1" s="1" t="s">
        <v>125</v>
      </c>
      <c r="AI1" s="1" t="s">
        <v>126</v>
      </c>
      <c r="AJ1" s="1" t="s">
        <v>63</v>
      </c>
      <c r="AK1" s="1" t="s">
        <v>64</v>
      </c>
      <c r="AL1" s="1" t="s">
        <v>65</v>
      </c>
      <c r="AM1" s="1" t="s">
        <v>66</v>
      </c>
      <c r="AN1" s="3" t="s">
        <v>67</v>
      </c>
      <c r="AO1" s="11" t="s">
        <v>68</v>
      </c>
      <c r="AP1" s="3" t="s">
        <v>69</v>
      </c>
      <c r="AQ1" s="1" t="s">
        <v>70</v>
      </c>
      <c r="AR1" s="1" t="s">
        <v>71</v>
      </c>
      <c r="AS1" s="1" t="s">
        <v>72</v>
      </c>
      <c r="AT1" s="1" t="s">
        <v>73</v>
      </c>
      <c r="AU1" s="1" t="s">
        <v>127</v>
      </c>
      <c r="AV1" s="1" t="s">
        <v>130</v>
      </c>
      <c r="AW1" s="1" t="s">
        <v>128</v>
      </c>
      <c r="AX1" s="1" t="s">
        <v>3</v>
      </c>
      <c r="AY1" s="1" t="s">
        <v>74</v>
      </c>
      <c r="AZ1" s="1" t="s">
        <v>75</v>
      </c>
      <c r="BA1" s="1" t="s">
        <v>76</v>
      </c>
      <c r="BB1" s="1" t="s">
        <v>77</v>
      </c>
      <c r="BC1" s="1" t="s">
        <v>78</v>
      </c>
      <c r="BD1" s="4" t="s">
        <v>220</v>
      </c>
      <c r="BE1" s="4" t="s">
        <v>221</v>
      </c>
      <c r="BF1" s="4" t="s">
        <v>222</v>
      </c>
      <c r="BG1" s="4" t="s">
        <v>223</v>
      </c>
      <c r="BH1" s="4" t="s">
        <v>224</v>
      </c>
      <c r="BI1" s="4" t="s">
        <v>225</v>
      </c>
      <c r="BJ1" s="4" t="s">
        <v>226</v>
      </c>
      <c r="BK1" s="4" t="s">
        <v>227</v>
      </c>
      <c r="BL1" s="4" t="s">
        <v>228</v>
      </c>
      <c r="BM1" s="4" t="s">
        <v>229</v>
      </c>
      <c r="BN1" s="4" t="s">
        <v>230</v>
      </c>
      <c r="BO1" s="4" t="s">
        <v>231</v>
      </c>
      <c r="BP1" s="4" t="s">
        <v>232</v>
      </c>
    </row>
    <row r="2" spans="1:68" x14ac:dyDescent="0.15">
      <c r="A2" s="5" t="str">
        <f ca="1">IF($AN2="","",TEXT(NOW(),"YYMMDDHHMMSS"))</f>
        <v/>
      </c>
      <c r="B2" s="6"/>
      <c r="C2" s="8" t="str">
        <f>IF($AN2="","",'参加申込書(直接入力用)'!$G$5)</f>
        <v/>
      </c>
      <c r="D2" s="7" t="str">
        <f>IF($AN2="","",'参加申込書(直接入力用)'!$G$4)</f>
        <v/>
      </c>
      <c r="E2" s="7" t="str">
        <f>IF($AN2="","",'参加申込書(直接入力用)'!$I$9)</f>
        <v/>
      </c>
      <c r="F2" s="7" t="str">
        <f>IF($AN2="","",'参加申込書(直接入力用)'!$K$9)</f>
        <v/>
      </c>
      <c r="G2" s="7" t="str">
        <f>IF($AN2="","",IF('参加申込書(直接入力用)'!$M$5="","",'参加申込書(直接入力用)'!$M$5))</f>
        <v/>
      </c>
      <c r="H2" s="7" t="str">
        <f>IF($AN2="","",IF('参加申込書(直接入力用)'!$M$7="","",'参加申込書(直接入力用)'!$M$7))</f>
        <v/>
      </c>
      <c r="I2" s="7" t="str">
        <f>IF($AN2="","",IF('参加申込書(直接入力用)'!$M$6="","",'参加申込書(直接入力用)'!$M$6))</f>
        <v/>
      </c>
      <c r="J2" s="7" t="str">
        <f>IF($AN2="","",IF('参加申込書(直接入力用)'!$M$8="","",'参加申込書(直接入力用)'!$M$8))</f>
        <v/>
      </c>
      <c r="K2" s="7" t="str">
        <f>IF($AN2="","",IF('参加申込書(直接入力用)'!$G$8="","",'参加申込書(直接入力用)'!$G$8))</f>
        <v/>
      </c>
      <c r="L2" s="7" t="str">
        <f>IF($AN2="","",IF('参加申込書(直接入力用)'!$G$9="","",'参加申込書(直接入力用)'!$G$9))</f>
        <v/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 t="str">
        <f>IF($AN2="","",IF(CONCATENATE('参加申込書(直接入力用)'!$G$10,'参加申込書(直接入力用)'!$G$11)="","",CONCATENATE('参加申込書(直接入力用)'!$G$10,'参加申込書(直接入力用)'!$G$11)))</f>
        <v/>
      </c>
      <c r="AE2" s="7"/>
      <c r="AF2" s="7"/>
      <c r="AG2" s="7"/>
      <c r="AH2" s="7"/>
      <c r="AI2" s="7"/>
      <c r="AJ2" s="7" t="str">
        <f>IF($AN2="","",CONCATENATE(LEFT(AK2,1),"A"))</f>
        <v/>
      </c>
      <c r="AK2" s="7" t="str">
        <f>IF($AN2="","",LEFT('参加申込書(直接入力用)'!$F14,5))</f>
        <v/>
      </c>
      <c r="AL2" s="7" t="str">
        <f>IF($AN2="","",MID('参加申込書(直接入力用)'!$F14,7,3))</f>
        <v/>
      </c>
      <c r="AM2" s="7" t="str">
        <f>IF($AN2="","",RIGHT('参加申込書(直接入力用)'!$F14,1))</f>
        <v/>
      </c>
      <c r="AN2" s="8" t="str">
        <f>IF('参加申込書(直接入力用)'!$H14=0,"",'参加申込書(直接入力用)'!$H14)</f>
        <v/>
      </c>
      <c r="AO2" s="12" t="str">
        <f>IF('参加申込書(直接入力用)'!$J14=0,"",'参加申込書(直接入力用)'!$J14)</f>
        <v/>
      </c>
      <c r="AP2" s="8" t="str">
        <f>IF('参加申込書(直接入力用)'!$I14=0,"",'参加申込書(直接入力用)'!$I14)</f>
        <v/>
      </c>
      <c r="AQ2" s="8" t="str">
        <f>IF('参加申込書(直接入力用)'!$K14="","",'参加申込書(直接入力用)'!$K14)</f>
        <v/>
      </c>
      <c r="AR2" s="8" t="str">
        <f>IF('参加申込書(直接入力用)'!$L14="","",'参加申込書(直接入力用)'!$L14)</f>
        <v/>
      </c>
      <c r="AS2" s="8" t="str">
        <f>IF('参加申込書(直接入力用)'!$M14=0,"",'参加申込書(直接入力用)'!$M14)</f>
        <v/>
      </c>
      <c r="AT2" s="8" t="str">
        <f>IF('参加申込書(直接入力用)'!$N14=0,"",'参加申込書(直接入力用)'!$N14)</f>
        <v/>
      </c>
      <c r="AU2" s="8"/>
      <c r="AV2" s="8"/>
      <c r="AW2" s="8" t="str">
        <f>IF('参加申込書(直接入力用)'!$T$13=1,'参加申込書(直接入力用)'!$M$8,IF('参加申込書(直接入力用)'!$R14="","",'参加申込書(直接入力用)'!$R14))</f>
        <v/>
      </c>
      <c r="AX2" s="8" t="str">
        <f>IF($AN2="","",IF('参加申込書(直接入力用)'!$O14=0,0,'参加申込書(直接入力用)'!$O14))</f>
        <v/>
      </c>
      <c r="AY2" s="8" t="str">
        <f>IF('参加申込書(直接入力用)'!$P14="","",IF('参加申込書(直接入力用)'!$P14="男",1,2))</f>
        <v/>
      </c>
      <c r="AZ2" s="23"/>
      <c r="BA2" s="23"/>
      <c r="BB2" s="8" t="str">
        <f>IF('参加申込書(直接入力用)'!$Q14=0,"",'参加申込書(直接入力用)'!$Q14)</f>
        <v/>
      </c>
      <c r="BC2" s="9" t="str">
        <f ca="1">IF($AN2="","",NOW())</f>
        <v/>
      </c>
      <c r="BD2" s="6"/>
      <c r="BE2" s="6"/>
      <c r="BF2" s="6"/>
      <c r="BG2" s="6">
        <v>0</v>
      </c>
      <c r="BH2" s="6"/>
      <c r="BI2" s="6"/>
      <c r="BJ2" s="6"/>
      <c r="BK2" s="6"/>
      <c r="BL2" s="6"/>
      <c r="BM2" s="6"/>
      <c r="BN2" s="6"/>
      <c r="BO2" s="6"/>
      <c r="BP2" s="6"/>
    </row>
    <row r="3" spans="1:68" x14ac:dyDescent="0.15">
      <c r="A3" s="5" t="str">
        <f t="shared" ref="A3:A11" ca="1" si="0">IF($AN3="","",TEXT(NOW(),"YYMMDDHHMMSS"))</f>
        <v/>
      </c>
      <c r="B3" s="6"/>
      <c r="C3" s="8" t="str">
        <f>IF($AN3="","",'参加申込書(直接入力用)'!$G$5)</f>
        <v/>
      </c>
      <c r="D3" s="7" t="str">
        <f>IF($AN3="","",'参加申込書(直接入力用)'!$G$4)</f>
        <v/>
      </c>
      <c r="E3" s="7" t="str">
        <f>IF($AN3="","",'参加申込書(直接入力用)'!$I$9)</f>
        <v/>
      </c>
      <c r="F3" s="7" t="str">
        <f>IF($AN3="","",'参加申込書(直接入力用)'!$K$9)</f>
        <v/>
      </c>
      <c r="G3" s="7" t="str">
        <f>IF($AN3="","",IF('参加申込書(直接入力用)'!$M$5="","",'参加申込書(直接入力用)'!$M$5))</f>
        <v/>
      </c>
      <c r="H3" s="7" t="str">
        <f>IF($AN3="","",IF('参加申込書(直接入力用)'!$M$7="","",'参加申込書(直接入力用)'!$M$7))</f>
        <v/>
      </c>
      <c r="I3" s="7" t="str">
        <f>IF($AN3="","",IF('参加申込書(直接入力用)'!$M$6="","",'参加申込書(直接入力用)'!$M$6))</f>
        <v/>
      </c>
      <c r="J3" s="7" t="str">
        <f>IF($AN3="","",IF('参加申込書(直接入力用)'!$M$8="","",'参加申込書(直接入力用)'!$M$8))</f>
        <v/>
      </c>
      <c r="K3" s="7" t="str">
        <f>IF($AN3="","",IF('参加申込書(直接入力用)'!$G$8="","",'参加申込書(直接入力用)'!$G$8))</f>
        <v/>
      </c>
      <c r="L3" s="7" t="str">
        <f>IF($AN3="","",IF('参加申込書(直接入力用)'!$G$9="","",'参加申込書(直接入力用)'!$G$9))</f>
        <v/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 t="str">
        <f>IF($AN3="","",IF(CONCATENATE('参加申込書(直接入力用)'!$G$10,'参加申込書(直接入力用)'!$G$11)="","",CONCATENATE('参加申込書(直接入力用)'!$G$10,'参加申込書(直接入力用)'!$G$11)))</f>
        <v/>
      </c>
      <c r="AE3" s="7"/>
      <c r="AF3" s="7"/>
      <c r="AG3" s="7"/>
      <c r="AH3" s="7"/>
      <c r="AI3" s="7"/>
      <c r="AJ3" s="7" t="str">
        <f t="shared" ref="AJ3:AJ11" si="1">IF($AN3="","",CONCATENATE(LEFT(AK3,1),"A"))</f>
        <v/>
      </c>
      <c r="AK3" s="7" t="str">
        <f>IF($AN3="","",LEFT('参加申込書(直接入力用)'!$F15,5))</f>
        <v/>
      </c>
      <c r="AL3" s="7" t="str">
        <f>IF($AN3="","",MID('参加申込書(直接入力用)'!$F15,7,3))</f>
        <v/>
      </c>
      <c r="AM3" s="7" t="str">
        <f>IF($AN3="","",RIGHT('参加申込書(直接入力用)'!$F15,1))</f>
        <v/>
      </c>
      <c r="AN3" s="8" t="str">
        <f>IF('参加申込書(直接入力用)'!$H15=0,"",'参加申込書(直接入力用)'!$H15)</f>
        <v/>
      </c>
      <c r="AO3" s="12" t="str">
        <f>IF('参加申込書(直接入力用)'!$J15=0,"",'参加申込書(直接入力用)'!$J15)</f>
        <v/>
      </c>
      <c r="AP3" s="8" t="str">
        <f>IF('参加申込書(直接入力用)'!$I15=0,"",'参加申込書(直接入力用)'!$I15)</f>
        <v/>
      </c>
      <c r="AQ3" s="8" t="str">
        <f>IF('参加申込書(直接入力用)'!$K15="","",'参加申込書(直接入力用)'!$K15)</f>
        <v/>
      </c>
      <c r="AR3" s="8" t="str">
        <f>IF('参加申込書(直接入力用)'!$L15="","",'参加申込書(直接入力用)'!$L15)</f>
        <v/>
      </c>
      <c r="AS3" s="8" t="str">
        <f>IF('参加申込書(直接入力用)'!$M15=0,"",'参加申込書(直接入力用)'!$M15)</f>
        <v/>
      </c>
      <c r="AT3" s="8" t="str">
        <f>IF('参加申込書(直接入力用)'!$N15=0,"",'参加申込書(直接入力用)'!$N15)</f>
        <v/>
      </c>
      <c r="AU3" s="8"/>
      <c r="AV3" s="8"/>
      <c r="AW3" s="8" t="str">
        <f>IF('参加申込書(直接入力用)'!$T$13=1,'参加申込書(直接入力用)'!$M$8,IF('参加申込書(直接入力用)'!$R15="","",'参加申込書(直接入力用)'!$R15))</f>
        <v/>
      </c>
      <c r="AX3" s="8" t="str">
        <f>IF($AN3="","",IF('参加申込書(直接入力用)'!$O15=0,0,'参加申込書(直接入力用)'!$O15))</f>
        <v/>
      </c>
      <c r="AY3" s="8" t="str">
        <f>IF('参加申込書(直接入力用)'!$P15="","",IF('参加申込書(直接入力用)'!$P15="男",1,2))</f>
        <v/>
      </c>
      <c r="AZ3" s="23"/>
      <c r="BA3" s="23"/>
      <c r="BB3" s="8" t="str">
        <f>IF('参加申込書(直接入力用)'!$Q15=0,"",'参加申込書(直接入力用)'!$Q15)</f>
        <v/>
      </c>
      <c r="BC3" s="9" t="str">
        <f t="shared" ref="BC3:BC11" ca="1" si="2">IF($AN3="","",NOW())</f>
        <v/>
      </c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x14ac:dyDescent="0.15">
      <c r="A4" s="5" t="str">
        <f t="shared" ca="1" si="0"/>
        <v/>
      </c>
      <c r="B4" s="6"/>
      <c r="C4" s="8" t="str">
        <f>IF($AN4="","",'参加申込書(直接入力用)'!$G$5)</f>
        <v/>
      </c>
      <c r="D4" s="7" t="str">
        <f>IF($AN4="","",'参加申込書(直接入力用)'!$G$4)</f>
        <v/>
      </c>
      <c r="E4" s="7" t="str">
        <f>IF($AN4="","",'参加申込書(直接入力用)'!$I$9)</f>
        <v/>
      </c>
      <c r="F4" s="7" t="str">
        <f>IF($AN4="","",'参加申込書(直接入力用)'!$K$9)</f>
        <v/>
      </c>
      <c r="G4" s="7" t="str">
        <f>IF($AN4="","",IF('参加申込書(直接入力用)'!$M$5="","",'参加申込書(直接入力用)'!$M$5))</f>
        <v/>
      </c>
      <c r="H4" s="7" t="str">
        <f>IF($AN4="","",IF('参加申込書(直接入力用)'!$M$7="","",'参加申込書(直接入力用)'!$M$7))</f>
        <v/>
      </c>
      <c r="I4" s="7" t="str">
        <f>IF($AN4="","",IF('参加申込書(直接入力用)'!$M$6="","",'参加申込書(直接入力用)'!$M$6))</f>
        <v/>
      </c>
      <c r="J4" s="7" t="str">
        <f>IF($AN4="","",IF('参加申込書(直接入力用)'!$M$8="","",'参加申込書(直接入力用)'!$M$8))</f>
        <v/>
      </c>
      <c r="K4" s="7" t="str">
        <f>IF($AN4="","",IF('参加申込書(直接入力用)'!$G$8="","",'参加申込書(直接入力用)'!$G$8))</f>
        <v/>
      </c>
      <c r="L4" s="7" t="str">
        <f>IF($AN4="","",IF('参加申込書(直接入力用)'!$G$9="","",'参加申込書(直接入力用)'!$G$9))</f>
        <v/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 t="str">
        <f>IF($AN4="","",IF(CONCATENATE('参加申込書(直接入力用)'!$G$10,'参加申込書(直接入力用)'!$G$11)="","",CONCATENATE('参加申込書(直接入力用)'!$G$10,'参加申込書(直接入力用)'!$G$11)))</f>
        <v/>
      </c>
      <c r="AE4" s="7"/>
      <c r="AF4" s="7"/>
      <c r="AG4" s="7"/>
      <c r="AH4" s="7"/>
      <c r="AI4" s="7"/>
      <c r="AJ4" s="7" t="str">
        <f t="shared" si="1"/>
        <v/>
      </c>
      <c r="AK4" s="7" t="str">
        <f>IF($AN4="","",LEFT('参加申込書(直接入力用)'!$F16,5))</f>
        <v/>
      </c>
      <c r="AL4" s="7" t="str">
        <f>IF($AN4="","",MID('参加申込書(直接入力用)'!$F16,7,3))</f>
        <v/>
      </c>
      <c r="AM4" s="7" t="str">
        <f>IF($AN4="","",RIGHT('参加申込書(直接入力用)'!$F16,1))</f>
        <v/>
      </c>
      <c r="AN4" s="8" t="str">
        <f>IF('参加申込書(直接入力用)'!$H16=0,"",'参加申込書(直接入力用)'!$H16)</f>
        <v/>
      </c>
      <c r="AO4" s="12" t="str">
        <f>IF('参加申込書(直接入力用)'!$J16=0,"",'参加申込書(直接入力用)'!$J16)</f>
        <v/>
      </c>
      <c r="AP4" s="8" t="str">
        <f>IF('参加申込書(直接入力用)'!$I16=0,"",'参加申込書(直接入力用)'!$I16)</f>
        <v/>
      </c>
      <c r="AQ4" s="8" t="str">
        <f>IF('参加申込書(直接入力用)'!$K16="","",'参加申込書(直接入力用)'!$K16)</f>
        <v/>
      </c>
      <c r="AR4" s="8" t="str">
        <f>IF('参加申込書(直接入力用)'!$L16="","",'参加申込書(直接入力用)'!$L16)</f>
        <v/>
      </c>
      <c r="AS4" s="8" t="str">
        <f>IF('参加申込書(直接入力用)'!$M16=0,"",'参加申込書(直接入力用)'!$M16)</f>
        <v/>
      </c>
      <c r="AT4" s="8" t="str">
        <f>IF('参加申込書(直接入力用)'!$N16=0,"",'参加申込書(直接入力用)'!$N16)</f>
        <v/>
      </c>
      <c r="AU4" s="8"/>
      <c r="AV4" s="8"/>
      <c r="AW4" s="8" t="str">
        <f>IF('参加申込書(直接入力用)'!$T$13=1,'参加申込書(直接入力用)'!$M$8,IF('参加申込書(直接入力用)'!$R16="","",'参加申込書(直接入力用)'!$R16))</f>
        <v/>
      </c>
      <c r="AX4" s="8" t="str">
        <f>IF($AN4="","",IF('参加申込書(直接入力用)'!$O16=0,0,'参加申込書(直接入力用)'!$O16))</f>
        <v/>
      </c>
      <c r="AY4" s="8" t="str">
        <f>IF('参加申込書(直接入力用)'!$P16="","",IF('参加申込書(直接入力用)'!$P16="男",1,2))</f>
        <v/>
      </c>
      <c r="AZ4" s="23"/>
      <c r="BA4" s="23"/>
      <c r="BB4" s="8" t="str">
        <f>IF('参加申込書(直接入力用)'!$Q16=0,"",'参加申込書(直接入力用)'!$Q16)</f>
        <v/>
      </c>
      <c r="BC4" s="9" t="str">
        <f t="shared" ca="1" si="2"/>
        <v/>
      </c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68" x14ac:dyDescent="0.15">
      <c r="A5" s="5" t="str">
        <f t="shared" ca="1" si="0"/>
        <v/>
      </c>
      <c r="B5" s="6"/>
      <c r="C5" s="8" t="str">
        <f>IF($AN5="","",'参加申込書(直接入力用)'!$G$5)</f>
        <v/>
      </c>
      <c r="D5" s="7" t="str">
        <f>IF($AN5="","",'参加申込書(直接入力用)'!$G$4)</f>
        <v/>
      </c>
      <c r="E5" s="7" t="str">
        <f>IF($AN5="","",'参加申込書(直接入力用)'!$I$9)</f>
        <v/>
      </c>
      <c r="F5" s="7" t="str">
        <f>IF($AN5="","",'参加申込書(直接入力用)'!$K$9)</f>
        <v/>
      </c>
      <c r="G5" s="7" t="str">
        <f>IF($AN5="","",IF('参加申込書(直接入力用)'!$M$5="","",'参加申込書(直接入力用)'!$M$5))</f>
        <v/>
      </c>
      <c r="H5" s="7" t="str">
        <f>IF($AN5="","",IF('参加申込書(直接入力用)'!$M$7="","",'参加申込書(直接入力用)'!$M$7))</f>
        <v/>
      </c>
      <c r="I5" s="7" t="str">
        <f>IF($AN5="","",IF('参加申込書(直接入力用)'!$M$6="","",'参加申込書(直接入力用)'!$M$6))</f>
        <v/>
      </c>
      <c r="J5" s="7" t="str">
        <f>IF($AN5="","",IF('参加申込書(直接入力用)'!$M$8="","",'参加申込書(直接入力用)'!$M$8))</f>
        <v/>
      </c>
      <c r="K5" s="7" t="str">
        <f>IF($AN5="","",IF('参加申込書(直接入力用)'!$G$8="","",'参加申込書(直接入力用)'!$G$8))</f>
        <v/>
      </c>
      <c r="L5" s="7" t="str">
        <f>IF($AN5="","",IF('参加申込書(直接入力用)'!$G$9="","",'参加申込書(直接入力用)'!$G$9))</f>
        <v/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 t="str">
        <f>IF($AN5="","",IF(CONCATENATE('参加申込書(直接入力用)'!$G$10,'参加申込書(直接入力用)'!$G$11)="","",CONCATENATE('参加申込書(直接入力用)'!$G$10,'参加申込書(直接入力用)'!$G$11)))</f>
        <v/>
      </c>
      <c r="AE5" s="7"/>
      <c r="AF5" s="7"/>
      <c r="AG5" s="7"/>
      <c r="AH5" s="7"/>
      <c r="AI5" s="7"/>
      <c r="AJ5" s="7" t="str">
        <f t="shared" si="1"/>
        <v/>
      </c>
      <c r="AK5" s="7" t="str">
        <f>IF($AN5="","",LEFT('参加申込書(直接入力用)'!$F17,5))</f>
        <v/>
      </c>
      <c r="AL5" s="7" t="str">
        <f>IF($AN5="","",MID('参加申込書(直接入力用)'!$F17,7,3))</f>
        <v/>
      </c>
      <c r="AM5" s="7" t="str">
        <f>IF($AN5="","",RIGHT('参加申込書(直接入力用)'!$F17,1))</f>
        <v/>
      </c>
      <c r="AN5" s="8" t="str">
        <f>IF('参加申込書(直接入力用)'!$H17=0,"",'参加申込書(直接入力用)'!$H17)</f>
        <v/>
      </c>
      <c r="AO5" s="12" t="str">
        <f>IF('参加申込書(直接入力用)'!$J17=0,"",'参加申込書(直接入力用)'!$J17)</f>
        <v/>
      </c>
      <c r="AP5" s="8" t="str">
        <f>IF('参加申込書(直接入力用)'!$I17=0,"",'参加申込書(直接入力用)'!$I17)</f>
        <v/>
      </c>
      <c r="AQ5" s="8" t="str">
        <f>IF('参加申込書(直接入力用)'!$K17="","",'参加申込書(直接入力用)'!$K17)</f>
        <v/>
      </c>
      <c r="AR5" s="8" t="str">
        <f>IF('参加申込書(直接入力用)'!$L17="","",'参加申込書(直接入力用)'!$L17)</f>
        <v/>
      </c>
      <c r="AS5" s="8" t="str">
        <f>IF('参加申込書(直接入力用)'!$M17=0,"",'参加申込書(直接入力用)'!$M17)</f>
        <v/>
      </c>
      <c r="AT5" s="8" t="str">
        <f>IF('参加申込書(直接入力用)'!$N17=0,"",'参加申込書(直接入力用)'!$N17)</f>
        <v/>
      </c>
      <c r="AU5" s="8"/>
      <c r="AV5" s="8"/>
      <c r="AW5" s="8" t="str">
        <f>IF('参加申込書(直接入力用)'!$T$13=1,'参加申込書(直接入力用)'!$M$8,IF('参加申込書(直接入力用)'!$R17="","",'参加申込書(直接入力用)'!$R17))</f>
        <v/>
      </c>
      <c r="AX5" s="8" t="str">
        <f>IF($AN5="","",IF('参加申込書(直接入力用)'!$O17=0,0,'参加申込書(直接入力用)'!$O17))</f>
        <v/>
      </c>
      <c r="AY5" s="8" t="str">
        <f>IF('参加申込書(直接入力用)'!$P17="","",IF('参加申込書(直接入力用)'!$P17="男",1,2))</f>
        <v/>
      </c>
      <c r="AZ5" s="23"/>
      <c r="BA5" s="23"/>
      <c r="BB5" s="8" t="str">
        <f>IF('参加申込書(直接入力用)'!$Q17=0,"",'参加申込書(直接入力用)'!$Q17)</f>
        <v/>
      </c>
      <c r="BC5" s="9" t="str">
        <f t="shared" ca="1" si="2"/>
        <v/>
      </c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</row>
    <row r="6" spans="1:68" x14ac:dyDescent="0.15">
      <c r="A6" s="5" t="str">
        <f t="shared" ca="1" si="0"/>
        <v/>
      </c>
      <c r="B6" s="6"/>
      <c r="C6" s="8" t="str">
        <f>IF($AN6="","",'参加申込書(直接入力用)'!$G$5)</f>
        <v/>
      </c>
      <c r="D6" s="7" t="str">
        <f>IF($AN6="","",'参加申込書(直接入力用)'!$G$4)</f>
        <v/>
      </c>
      <c r="E6" s="7" t="str">
        <f>IF($AN6="","",'参加申込書(直接入力用)'!$I$9)</f>
        <v/>
      </c>
      <c r="F6" s="7" t="str">
        <f>IF($AN6="","",'参加申込書(直接入力用)'!$K$9)</f>
        <v/>
      </c>
      <c r="G6" s="7" t="str">
        <f>IF($AN6="","",IF('参加申込書(直接入力用)'!$M$5="","",'参加申込書(直接入力用)'!$M$5))</f>
        <v/>
      </c>
      <c r="H6" s="7" t="str">
        <f>IF($AN6="","",IF('参加申込書(直接入力用)'!$M$7="","",'参加申込書(直接入力用)'!$M$7))</f>
        <v/>
      </c>
      <c r="I6" s="7" t="str">
        <f>IF($AN6="","",IF('参加申込書(直接入力用)'!$M$6="","",'参加申込書(直接入力用)'!$M$6))</f>
        <v/>
      </c>
      <c r="J6" s="7" t="str">
        <f>IF($AN6="","",IF('参加申込書(直接入力用)'!$M$8="","",'参加申込書(直接入力用)'!$M$8))</f>
        <v/>
      </c>
      <c r="K6" s="7" t="str">
        <f>IF($AN6="","",IF('参加申込書(直接入力用)'!$G$8="","",'参加申込書(直接入力用)'!$G$8))</f>
        <v/>
      </c>
      <c r="L6" s="7" t="str">
        <f>IF($AN6="","",IF('参加申込書(直接入力用)'!$G$9="","",'参加申込書(直接入力用)'!$G$9))</f>
        <v/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 t="str">
        <f>IF($AN6="","",IF(CONCATENATE('参加申込書(直接入力用)'!$G$10,'参加申込書(直接入力用)'!$G$11)="","",CONCATENATE('参加申込書(直接入力用)'!$G$10,'参加申込書(直接入力用)'!$G$11)))</f>
        <v/>
      </c>
      <c r="AE6" s="7"/>
      <c r="AF6" s="7"/>
      <c r="AG6" s="7"/>
      <c r="AH6" s="7"/>
      <c r="AI6" s="7"/>
      <c r="AJ6" s="7" t="str">
        <f t="shared" si="1"/>
        <v/>
      </c>
      <c r="AK6" s="7" t="str">
        <f>IF($AN6="","",LEFT('参加申込書(直接入力用)'!$F18,5))</f>
        <v/>
      </c>
      <c r="AL6" s="7" t="str">
        <f>IF($AN6="","",MID('参加申込書(直接入力用)'!$F18,7,3))</f>
        <v/>
      </c>
      <c r="AM6" s="7" t="str">
        <f>IF($AN6="","",RIGHT('参加申込書(直接入力用)'!$F18,1))</f>
        <v/>
      </c>
      <c r="AN6" s="8" t="str">
        <f>IF('参加申込書(直接入力用)'!$H18=0,"",'参加申込書(直接入力用)'!$H18)</f>
        <v/>
      </c>
      <c r="AO6" s="12" t="str">
        <f>IF('参加申込書(直接入力用)'!$J18=0,"",'参加申込書(直接入力用)'!$J18)</f>
        <v/>
      </c>
      <c r="AP6" s="8" t="str">
        <f>IF('参加申込書(直接入力用)'!$I18=0,"",'参加申込書(直接入力用)'!$I18)</f>
        <v/>
      </c>
      <c r="AQ6" s="8" t="str">
        <f>IF('参加申込書(直接入力用)'!$K18="","",'参加申込書(直接入力用)'!$K18)</f>
        <v/>
      </c>
      <c r="AR6" s="8" t="str">
        <f>IF('参加申込書(直接入力用)'!$L18="","",'参加申込書(直接入力用)'!$L18)</f>
        <v/>
      </c>
      <c r="AS6" s="8" t="str">
        <f>IF('参加申込書(直接入力用)'!$M18=0,"",'参加申込書(直接入力用)'!$M18)</f>
        <v/>
      </c>
      <c r="AT6" s="8" t="str">
        <f>IF('参加申込書(直接入力用)'!$N18=0,"",'参加申込書(直接入力用)'!$N18)</f>
        <v/>
      </c>
      <c r="AU6" s="8"/>
      <c r="AV6" s="8"/>
      <c r="AW6" s="8" t="str">
        <f>IF('参加申込書(直接入力用)'!$T$13=1,'参加申込書(直接入力用)'!$M$8,IF('参加申込書(直接入力用)'!$R18="","",'参加申込書(直接入力用)'!$R18))</f>
        <v/>
      </c>
      <c r="AX6" s="8" t="str">
        <f>IF($AN6="","",IF('参加申込書(直接入力用)'!$O18=0,0,'参加申込書(直接入力用)'!$O18))</f>
        <v/>
      </c>
      <c r="AY6" s="8" t="str">
        <f>IF('参加申込書(直接入力用)'!$P18="","",IF('参加申込書(直接入力用)'!$P18="男",1,2))</f>
        <v/>
      </c>
      <c r="AZ6" s="23"/>
      <c r="BA6" s="23"/>
      <c r="BB6" s="8" t="str">
        <f>IF('参加申込書(直接入力用)'!$Q18=0,"",'参加申込書(直接入力用)'!$Q18)</f>
        <v/>
      </c>
      <c r="BC6" s="9" t="str">
        <f t="shared" ca="1" si="2"/>
        <v/>
      </c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68" x14ac:dyDescent="0.15">
      <c r="A7" s="5" t="str">
        <f t="shared" ca="1" si="0"/>
        <v/>
      </c>
      <c r="B7" s="6"/>
      <c r="C7" s="8" t="str">
        <f>IF($AN7="","",'参加申込書(直接入力用)'!$G$5)</f>
        <v/>
      </c>
      <c r="D7" s="7" t="str">
        <f>IF($AN7="","",'参加申込書(直接入力用)'!$G$4)</f>
        <v/>
      </c>
      <c r="E7" s="7" t="str">
        <f>IF($AN7="","",'参加申込書(直接入力用)'!$I$9)</f>
        <v/>
      </c>
      <c r="F7" s="7" t="str">
        <f>IF($AN7="","",'参加申込書(直接入力用)'!$K$9)</f>
        <v/>
      </c>
      <c r="G7" s="7" t="str">
        <f>IF($AN7="","",IF('参加申込書(直接入力用)'!$M$5="","",'参加申込書(直接入力用)'!$M$5))</f>
        <v/>
      </c>
      <c r="H7" s="7" t="str">
        <f>IF($AN7="","",IF('参加申込書(直接入力用)'!$M$7="","",'参加申込書(直接入力用)'!$M$7))</f>
        <v/>
      </c>
      <c r="I7" s="7" t="str">
        <f>IF($AN7="","",IF('参加申込書(直接入力用)'!$M$6="","",'参加申込書(直接入力用)'!$M$6))</f>
        <v/>
      </c>
      <c r="J7" s="7" t="str">
        <f>IF($AN7="","",IF('参加申込書(直接入力用)'!$M$8="","",'参加申込書(直接入力用)'!$M$8))</f>
        <v/>
      </c>
      <c r="K7" s="7" t="str">
        <f>IF($AN7="","",IF('参加申込書(直接入力用)'!$G$8="","",'参加申込書(直接入力用)'!$G$8))</f>
        <v/>
      </c>
      <c r="L7" s="7" t="str">
        <f>IF($AN7="","",IF('参加申込書(直接入力用)'!$G$9="","",'参加申込書(直接入力用)'!$G$9))</f>
        <v/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 t="str">
        <f>IF($AN7="","",IF(CONCATENATE('参加申込書(直接入力用)'!$G$10,'参加申込書(直接入力用)'!$G$11)="","",CONCATENATE('参加申込書(直接入力用)'!$G$10,'参加申込書(直接入力用)'!$G$11)))</f>
        <v/>
      </c>
      <c r="AE7" s="7"/>
      <c r="AF7" s="7"/>
      <c r="AG7" s="7"/>
      <c r="AH7" s="7"/>
      <c r="AI7" s="7"/>
      <c r="AJ7" s="7" t="str">
        <f t="shared" si="1"/>
        <v/>
      </c>
      <c r="AK7" s="7" t="str">
        <f>IF($AN7="","",LEFT('参加申込書(直接入力用)'!$F19,5))</f>
        <v/>
      </c>
      <c r="AL7" s="7" t="str">
        <f>IF($AN7="","",MID('参加申込書(直接入力用)'!$F19,7,3))</f>
        <v/>
      </c>
      <c r="AM7" s="7" t="str">
        <f>IF($AN7="","",RIGHT('参加申込書(直接入力用)'!$F19,1))</f>
        <v/>
      </c>
      <c r="AN7" s="8" t="str">
        <f>IF('参加申込書(直接入力用)'!$H19=0,"",'参加申込書(直接入力用)'!$H19)</f>
        <v/>
      </c>
      <c r="AO7" s="12" t="str">
        <f>IF('参加申込書(直接入力用)'!$J19=0,"",'参加申込書(直接入力用)'!$J19)</f>
        <v/>
      </c>
      <c r="AP7" s="8" t="str">
        <f>IF('参加申込書(直接入力用)'!$I19=0,"",'参加申込書(直接入力用)'!$I19)</f>
        <v/>
      </c>
      <c r="AQ7" s="8" t="str">
        <f>IF('参加申込書(直接入力用)'!$K19="","",'参加申込書(直接入力用)'!$K19)</f>
        <v/>
      </c>
      <c r="AR7" s="8" t="str">
        <f>IF('参加申込書(直接入力用)'!$L19="","",'参加申込書(直接入力用)'!$L19)</f>
        <v/>
      </c>
      <c r="AS7" s="8" t="str">
        <f>IF('参加申込書(直接入力用)'!$M19=0,"",'参加申込書(直接入力用)'!$M19)</f>
        <v/>
      </c>
      <c r="AT7" s="8" t="str">
        <f>IF('参加申込書(直接入力用)'!$N19=0,"",'参加申込書(直接入力用)'!$N19)</f>
        <v/>
      </c>
      <c r="AU7" s="8"/>
      <c r="AV7" s="8"/>
      <c r="AW7" s="8" t="str">
        <f>IF('参加申込書(直接入力用)'!$T$13=1,'参加申込書(直接入力用)'!$M$8,IF('参加申込書(直接入力用)'!$R19="","",'参加申込書(直接入力用)'!$R19))</f>
        <v/>
      </c>
      <c r="AX7" s="8" t="str">
        <f>IF($AN7="","",IF('参加申込書(直接入力用)'!$O19=0,0,'参加申込書(直接入力用)'!$O19))</f>
        <v/>
      </c>
      <c r="AY7" s="8" t="str">
        <f>IF('参加申込書(直接入力用)'!$P19="","",IF('参加申込書(直接入力用)'!$P19="男",1,2))</f>
        <v/>
      </c>
      <c r="AZ7" s="23"/>
      <c r="BA7" s="23"/>
      <c r="BB7" s="8" t="str">
        <f>IF('参加申込書(直接入力用)'!$Q19=0,"",'参加申込書(直接入力用)'!$Q19)</f>
        <v/>
      </c>
      <c r="BC7" s="9" t="str">
        <f t="shared" ca="1" si="2"/>
        <v/>
      </c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</row>
    <row r="8" spans="1:68" x14ac:dyDescent="0.15">
      <c r="A8" s="5" t="str">
        <f t="shared" ca="1" si="0"/>
        <v/>
      </c>
      <c r="B8" s="6"/>
      <c r="C8" s="8" t="str">
        <f>IF($AN8="","",'参加申込書(直接入力用)'!$G$5)</f>
        <v/>
      </c>
      <c r="D8" s="7" t="str">
        <f>IF($AN8="","",'参加申込書(直接入力用)'!$G$4)</f>
        <v/>
      </c>
      <c r="E8" s="7" t="str">
        <f>IF($AN8="","",'参加申込書(直接入力用)'!$I$9)</f>
        <v/>
      </c>
      <c r="F8" s="7" t="str">
        <f>IF($AN8="","",'参加申込書(直接入力用)'!$K$9)</f>
        <v/>
      </c>
      <c r="G8" s="7" t="str">
        <f>IF($AN8="","",IF('参加申込書(直接入力用)'!$M$5="","",'参加申込書(直接入力用)'!$M$5))</f>
        <v/>
      </c>
      <c r="H8" s="7" t="str">
        <f>IF($AN8="","",IF('参加申込書(直接入力用)'!$M$7="","",'参加申込書(直接入力用)'!$M$7))</f>
        <v/>
      </c>
      <c r="I8" s="7" t="str">
        <f>IF($AN8="","",IF('参加申込書(直接入力用)'!$M$6="","",'参加申込書(直接入力用)'!$M$6))</f>
        <v/>
      </c>
      <c r="J8" s="7" t="str">
        <f>IF($AN8="","",IF('参加申込書(直接入力用)'!$M$8="","",'参加申込書(直接入力用)'!$M$8))</f>
        <v/>
      </c>
      <c r="K8" s="7" t="str">
        <f>IF($AN8="","",IF('参加申込書(直接入力用)'!$G$8="","",'参加申込書(直接入力用)'!$G$8))</f>
        <v/>
      </c>
      <c r="L8" s="7" t="str">
        <f>IF($AN8="","",IF('参加申込書(直接入力用)'!$G$9="","",'参加申込書(直接入力用)'!$G$9))</f>
        <v/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 t="str">
        <f>IF($AN8="","",IF(CONCATENATE('参加申込書(直接入力用)'!$G$10,'参加申込書(直接入力用)'!$G$11)="","",CONCATENATE('参加申込書(直接入力用)'!$G$10,'参加申込書(直接入力用)'!$G$11)))</f>
        <v/>
      </c>
      <c r="AE8" s="7"/>
      <c r="AF8" s="7"/>
      <c r="AG8" s="7"/>
      <c r="AH8" s="7"/>
      <c r="AI8" s="7"/>
      <c r="AJ8" s="7" t="str">
        <f t="shared" si="1"/>
        <v/>
      </c>
      <c r="AK8" s="7" t="str">
        <f>IF($AN8="","",LEFT('参加申込書(直接入力用)'!$F20,5))</f>
        <v/>
      </c>
      <c r="AL8" s="7" t="str">
        <f>IF($AN8="","",MID('参加申込書(直接入力用)'!$F20,7,3))</f>
        <v/>
      </c>
      <c r="AM8" s="7" t="str">
        <f>IF($AN8="","",RIGHT('参加申込書(直接入力用)'!$F20,1))</f>
        <v/>
      </c>
      <c r="AN8" s="8" t="str">
        <f>IF('参加申込書(直接入力用)'!$H20=0,"",'参加申込書(直接入力用)'!$H20)</f>
        <v/>
      </c>
      <c r="AO8" s="12" t="str">
        <f>IF('参加申込書(直接入力用)'!$J20=0,"",'参加申込書(直接入力用)'!$J20)</f>
        <v/>
      </c>
      <c r="AP8" s="8" t="str">
        <f>IF('参加申込書(直接入力用)'!$I20=0,"",'参加申込書(直接入力用)'!$I20)</f>
        <v/>
      </c>
      <c r="AQ8" s="8" t="str">
        <f>IF('参加申込書(直接入力用)'!$K20="","",'参加申込書(直接入力用)'!$K20)</f>
        <v/>
      </c>
      <c r="AR8" s="8" t="str">
        <f>IF('参加申込書(直接入力用)'!$L20="","",'参加申込書(直接入力用)'!$L20)</f>
        <v/>
      </c>
      <c r="AS8" s="8" t="str">
        <f>IF('参加申込書(直接入力用)'!$M20=0,"",'参加申込書(直接入力用)'!$M20)</f>
        <v/>
      </c>
      <c r="AT8" s="8" t="str">
        <f>IF('参加申込書(直接入力用)'!$N20=0,"",'参加申込書(直接入力用)'!$N20)</f>
        <v/>
      </c>
      <c r="AU8" s="8"/>
      <c r="AV8" s="8"/>
      <c r="AW8" s="8" t="str">
        <f>IF('参加申込書(直接入力用)'!$T$13=1,'参加申込書(直接入力用)'!$M$8,IF('参加申込書(直接入力用)'!$R20="","",'参加申込書(直接入力用)'!$R20))</f>
        <v/>
      </c>
      <c r="AX8" s="8" t="str">
        <f>IF($AN8="","",IF('参加申込書(直接入力用)'!$O20=0,0,'参加申込書(直接入力用)'!$O20))</f>
        <v/>
      </c>
      <c r="AY8" s="8" t="str">
        <f>IF('参加申込書(直接入力用)'!$P20="","",IF('参加申込書(直接入力用)'!$P20="男",1,2))</f>
        <v/>
      </c>
      <c r="AZ8" s="23"/>
      <c r="BA8" s="23"/>
      <c r="BB8" s="8" t="str">
        <f>IF('参加申込書(直接入力用)'!$Q20=0,"",'参加申込書(直接入力用)'!$Q20)</f>
        <v/>
      </c>
      <c r="BC8" s="9" t="str">
        <f t="shared" ca="1" si="2"/>
        <v/>
      </c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</row>
    <row r="9" spans="1:68" x14ac:dyDescent="0.15">
      <c r="A9" s="5" t="str">
        <f t="shared" ca="1" si="0"/>
        <v/>
      </c>
      <c r="B9" s="6"/>
      <c r="C9" s="8" t="str">
        <f>IF($AN9="","",'参加申込書(直接入力用)'!$G$5)</f>
        <v/>
      </c>
      <c r="D9" s="7" t="str">
        <f>IF($AN9="","",'参加申込書(直接入力用)'!$G$4)</f>
        <v/>
      </c>
      <c r="E9" s="7" t="str">
        <f>IF($AN9="","",'参加申込書(直接入力用)'!$I$9)</f>
        <v/>
      </c>
      <c r="F9" s="7" t="str">
        <f>IF($AN9="","",'参加申込書(直接入力用)'!$K$9)</f>
        <v/>
      </c>
      <c r="G9" s="7" t="str">
        <f>IF($AN9="","",IF('参加申込書(直接入力用)'!$M$5="","",'参加申込書(直接入力用)'!$M$5))</f>
        <v/>
      </c>
      <c r="H9" s="7" t="str">
        <f>IF($AN9="","",IF('参加申込書(直接入力用)'!$M$7="","",'参加申込書(直接入力用)'!$M$7))</f>
        <v/>
      </c>
      <c r="I9" s="7" t="str">
        <f>IF($AN9="","",IF('参加申込書(直接入力用)'!$M$6="","",'参加申込書(直接入力用)'!$M$6))</f>
        <v/>
      </c>
      <c r="J9" s="7" t="str">
        <f>IF($AN9="","",IF('参加申込書(直接入力用)'!$M$8="","",'参加申込書(直接入力用)'!$M$8))</f>
        <v/>
      </c>
      <c r="K9" s="7" t="str">
        <f>IF($AN9="","",IF('参加申込書(直接入力用)'!$G$8="","",'参加申込書(直接入力用)'!$G$8))</f>
        <v/>
      </c>
      <c r="L9" s="7" t="str">
        <f>IF($AN9="","",IF('参加申込書(直接入力用)'!$G$9="","",'参加申込書(直接入力用)'!$G$9))</f>
        <v/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 t="str">
        <f>IF($AN9="","",IF(CONCATENATE('参加申込書(直接入力用)'!$G$10,'参加申込書(直接入力用)'!$G$11)="","",CONCATENATE('参加申込書(直接入力用)'!$G$10,'参加申込書(直接入力用)'!$G$11)))</f>
        <v/>
      </c>
      <c r="AE9" s="7"/>
      <c r="AF9" s="7"/>
      <c r="AG9" s="7"/>
      <c r="AH9" s="7"/>
      <c r="AI9" s="7"/>
      <c r="AJ9" s="7" t="str">
        <f t="shared" si="1"/>
        <v/>
      </c>
      <c r="AK9" s="7" t="str">
        <f>IF($AN9="","",LEFT('参加申込書(直接入力用)'!$F21,5))</f>
        <v/>
      </c>
      <c r="AL9" s="7" t="str">
        <f>IF($AN9="","",MID('参加申込書(直接入力用)'!$F21,7,3))</f>
        <v/>
      </c>
      <c r="AM9" s="7" t="str">
        <f>IF($AN9="","",RIGHT('参加申込書(直接入力用)'!$F21,1))</f>
        <v/>
      </c>
      <c r="AN9" s="8" t="str">
        <f>IF('参加申込書(直接入力用)'!$H21=0,"",'参加申込書(直接入力用)'!$H21)</f>
        <v/>
      </c>
      <c r="AO9" s="12" t="str">
        <f>IF('参加申込書(直接入力用)'!$J21=0,"",'参加申込書(直接入力用)'!$J21)</f>
        <v/>
      </c>
      <c r="AP9" s="8" t="str">
        <f>IF('参加申込書(直接入力用)'!$I21=0,"",'参加申込書(直接入力用)'!$I21)</f>
        <v/>
      </c>
      <c r="AQ9" s="8" t="str">
        <f>IF('参加申込書(直接入力用)'!$K21="","",'参加申込書(直接入力用)'!$K21)</f>
        <v/>
      </c>
      <c r="AR9" s="8" t="str">
        <f>IF('参加申込書(直接入力用)'!$L21="","",'参加申込書(直接入力用)'!$L21)</f>
        <v/>
      </c>
      <c r="AS9" s="8" t="str">
        <f>IF('参加申込書(直接入力用)'!$M21=0,"",'参加申込書(直接入力用)'!$M21)</f>
        <v/>
      </c>
      <c r="AT9" s="8" t="str">
        <f>IF('参加申込書(直接入力用)'!$N21=0,"",'参加申込書(直接入力用)'!$N21)</f>
        <v/>
      </c>
      <c r="AU9" s="8"/>
      <c r="AV9" s="8"/>
      <c r="AW9" s="8" t="str">
        <f>IF('参加申込書(直接入力用)'!$T$13=1,'参加申込書(直接入力用)'!$M$8,IF('参加申込書(直接入力用)'!$R21="","",'参加申込書(直接入力用)'!$R21))</f>
        <v/>
      </c>
      <c r="AX9" s="8" t="str">
        <f>IF($AN9="","",IF('参加申込書(直接入力用)'!$O21=0,0,'参加申込書(直接入力用)'!$O21))</f>
        <v/>
      </c>
      <c r="AY9" s="8" t="str">
        <f>IF('参加申込書(直接入力用)'!$P21="","",IF('参加申込書(直接入力用)'!$P21="男",1,2))</f>
        <v/>
      </c>
      <c r="AZ9" s="23"/>
      <c r="BA9" s="23"/>
      <c r="BB9" s="8" t="str">
        <f>IF('参加申込書(直接入力用)'!$Q21=0,"",'参加申込書(直接入力用)'!$Q21)</f>
        <v/>
      </c>
      <c r="BC9" s="9" t="str">
        <f t="shared" ca="1" si="2"/>
        <v/>
      </c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</row>
    <row r="10" spans="1:68" x14ac:dyDescent="0.15">
      <c r="A10" s="5" t="str">
        <f t="shared" ca="1" si="0"/>
        <v/>
      </c>
      <c r="B10" s="6"/>
      <c r="C10" s="8" t="str">
        <f>IF($AN10="","",'参加申込書(直接入力用)'!$G$5)</f>
        <v/>
      </c>
      <c r="D10" s="7" t="str">
        <f>IF($AN10="","",'参加申込書(直接入力用)'!$G$4)</f>
        <v/>
      </c>
      <c r="E10" s="7" t="str">
        <f>IF($AN10="","",'参加申込書(直接入力用)'!$I$9)</f>
        <v/>
      </c>
      <c r="F10" s="7" t="str">
        <f>IF($AN10="","",'参加申込書(直接入力用)'!$K$9)</f>
        <v/>
      </c>
      <c r="G10" s="7" t="str">
        <f>IF($AN10="","",IF('参加申込書(直接入力用)'!$M$5="","",'参加申込書(直接入力用)'!$M$5))</f>
        <v/>
      </c>
      <c r="H10" s="7" t="str">
        <f>IF($AN10="","",IF('参加申込書(直接入力用)'!$M$7="","",'参加申込書(直接入力用)'!$M$7))</f>
        <v/>
      </c>
      <c r="I10" s="7" t="str">
        <f>IF($AN10="","",IF('参加申込書(直接入力用)'!$M$6="","",'参加申込書(直接入力用)'!$M$6))</f>
        <v/>
      </c>
      <c r="J10" s="7" t="str">
        <f>IF($AN10="","",IF('参加申込書(直接入力用)'!$M$8="","",'参加申込書(直接入力用)'!$M$8))</f>
        <v/>
      </c>
      <c r="K10" s="7" t="str">
        <f>IF($AN10="","",IF('参加申込書(直接入力用)'!$G$8="","",'参加申込書(直接入力用)'!$G$8))</f>
        <v/>
      </c>
      <c r="L10" s="7" t="str">
        <f>IF($AN10="","",IF('参加申込書(直接入力用)'!$G$9="","",'参加申込書(直接入力用)'!$G$9))</f>
        <v/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 t="str">
        <f>IF($AN10="","",IF(CONCATENATE('参加申込書(直接入力用)'!$G$10,'参加申込書(直接入力用)'!$G$11)="","",CONCATENATE('参加申込書(直接入力用)'!$G$10,'参加申込書(直接入力用)'!$G$11)))</f>
        <v/>
      </c>
      <c r="AE10" s="7"/>
      <c r="AF10" s="7"/>
      <c r="AG10" s="7"/>
      <c r="AH10" s="7"/>
      <c r="AI10" s="7"/>
      <c r="AJ10" s="7" t="str">
        <f t="shared" si="1"/>
        <v/>
      </c>
      <c r="AK10" s="7" t="str">
        <f>IF($AN10="","",LEFT('参加申込書(直接入力用)'!$F22,5))</f>
        <v/>
      </c>
      <c r="AL10" s="7" t="str">
        <f>IF($AN10="","",MID('参加申込書(直接入力用)'!$F22,7,3))</f>
        <v/>
      </c>
      <c r="AM10" s="7" t="str">
        <f>IF($AN10="","",RIGHT('参加申込書(直接入力用)'!$F22,1))</f>
        <v/>
      </c>
      <c r="AN10" s="8" t="str">
        <f>IF('参加申込書(直接入力用)'!$H22=0,"",'参加申込書(直接入力用)'!$H22)</f>
        <v/>
      </c>
      <c r="AO10" s="12" t="str">
        <f>IF('参加申込書(直接入力用)'!$J22=0,"",'参加申込書(直接入力用)'!$J22)</f>
        <v/>
      </c>
      <c r="AP10" s="8" t="str">
        <f>IF('参加申込書(直接入力用)'!$I22=0,"",'参加申込書(直接入力用)'!$I22)</f>
        <v/>
      </c>
      <c r="AQ10" s="8" t="str">
        <f>IF('参加申込書(直接入力用)'!$K22="","",'参加申込書(直接入力用)'!$K22)</f>
        <v/>
      </c>
      <c r="AR10" s="8" t="str">
        <f>IF('参加申込書(直接入力用)'!$L22="","",'参加申込書(直接入力用)'!$L22)</f>
        <v/>
      </c>
      <c r="AS10" s="8" t="str">
        <f>IF('参加申込書(直接入力用)'!$M22=0,"",'参加申込書(直接入力用)'!$M22)</f>
        <v/>
      </c>
      <c r="AT10" s="8" t="str">
        <f>IF('参加申込書(直接入力用)'!$N22=0,"",'参加申込書(直接入力用)'!$N22)</f>
        <v/>
      </c>
      <c r="AU10" s="8"/>
      <c r="AV10" s="8"/>
      <c r="AW10" s="8" t="str">
        <f>IF('参加申込書(直接入力用)'!$T$13=1,'参加申込書(直接入力用)'!$M$8,IF('参加申込書(直接入力用)'!$R22="","",'参加申込書(直接入力用)'!$R22))</f>
        <v/>
      </c>
      <c r="AX10" s="8" t="str">
        <f>IF($AN10="","",IF('参加申込書(直接入力用)'!$O22=0,0,'参加申込書(直接入力用)'!$O22))</f>
        <v/>
      </c>
      <c r="AY10" s="8" t="str">
        <f>IF('参加申込書(直接入力用)'!$P22="","",IF('参加申込書(直接入力用)'!$P22="男",1,2))</f>
        <v/>
      </c>
      <c r="AZ10" s="23"/>
      <c r="BA10" s="23"/>
      <c r="BB10" s="8" t="str">
        <f>IF('参加申込書(直接入力用)'!$Q22=0,"",'参加申込書(直接入力用)'!$Q22)</f>
        <v/>
      </c>
      <c r="BC10" s="9" t="str">
        <f t="shared" ca="1" si="2"/>
        <v/>
      </c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</row>
    <row r="11" spans="1:68" x14ac:dyDescent="0.15">
      <c r="A11" s="5" t="str">
        <f t="shared" ca="1" si="0"/>
        <v/>
      </c>
      <c r="B11" s="6"/>
      <c r="C11" s="8" t="str">
        <f>IF($AN11="","",'参加申込書(直接入力用)'!$G$5)</f>
        <v/>
      </c>
      <c r="D11" s="7" t="str">
        <f>IF($AN11="","",'参加申込書(直接入力用)'!$G$4)</f>
        <v/>
      </c>
      <c r="E11" s="7" t="str">
        <f>IF($AN11="","",'参加申込書(直接入力用)'!$I$9)</f>
        <v/>
      </c>
      <c r="F11" s="7" t="str">
        <f>IF($AN11="","",'参加申込書(直接入力用)'!$K$9)</f>
        <v/>
      </c>
      <c r="G11" s="7" t="str">
        <f>IF($AN11="","",IF('参加申込書(直接入力用)'!$M$5="","",'参加申込書(直接入力用)'!$M$5))</f>
        <v/>
      </c>
      <c r="H11" s="7" t="str">
        <f>IF($AN11="","",IF('参加申込書(直接入力用)'!$M$7="","",'参加申込書(直接入力用)'!$M$7))</f>
        <v/>
      </c>
      <c r="I11" s="7" t="str">
        <f>IF($AN11="","",IF('参加申込書(直接入力用)'!$M$6="","",'参加申込書(直接入力用)'!$M$6))</f>
        <v/>
      </c>
      <c r="J11" s="7" t="str">
        <f>IF($AN11="","",IF('参加申込書(直接入力用)'!$M$8="","",'参加申込書(直接入力用)'!$M$8))</f>
        <v/>
      </c>
      <c r="K11" s="7" t="str">
        <f>IF($AN11="","",IF('参加申込書(直接入力用)'!$G$8="","",'参加申込書(直接入力用)'!$G$8))</f>
        <v/>
      </c>
      <c r="L11" s="7" t="str">
        <f>IF($AN11="","",IF('参加申込書(直接入力用)'!$G$9="","",'参加申込書(直接入力用)'!$G$9))</f>
        <v/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 t="str">
        <f>IF($AN11="","",IF(CONCATENATE('参加申込書(直接入力用)'!$G$10,'参加申込書(直接入力用)'!$G$11)="","",CONCATENATE('参加申込書(直接入力用)'!$G$10,'参加申込書(直接入力用)'!$G$11)))</f>
        <v/>
      </c>
      <c r="AE11" s="7"/>
      <c r="AF11" s="7"/>
      <c r="AG11" s="7"/>
      <c r="AH11" s="7"/>
      <c r="AI11" s="7"/>
      <c r="AJ11" s="7" t="str">
        <f t="shared" si="1"/>
        <v/>
      </c>
      <c r="AK11" s="7" t="str">
        <f>IF($AN11="","",LEFT('参加申込書(直接入力用)'!$F23,5))</f>
        <v/>
      </c>
      <c r="AL11" s="7" t="str">
        <f>IF($AN11="","",MID('参加申込書(直接入力用)'!$F23,7,3))</f>
        <v/>
      </c>
      <c r="AM11" s="7" t="str">
        <f>IF($AN11="","",RIGHT('参加申込書(直接入力用)'!$F23,1))</f>
        <v/>
      </c>
      <c r="AN11" s="8" t="str">
        <f>IF('参加申込書(直接入力用)'!$H23=0,"",'参加申込書(直接入力用)'!$H23)</f>
        <v/>
      </c>
      <c r="AO11" s="12" t="str">
        <f>IF('参加申込書(直接入力用)'!$J23=0,"",'参加申込書(直接入力用)'!$J23)</f>
        <v/>
      </c>
      <c r="AP11" s="8" t="str">
        <f>IF('参加申込書(直接入力用)'!$I23=0,"",'参加申込書(直接入力用)'!$I23)</f>
        <v/>
      </c>
      <c r="AQ11" s="8" t="str">
        <f>IF('参加申込書(直接入力用)'!$K23="","",'参加申込書(直接入力用)'!$K23)</f>
        <v/>
      </c>
      <c r="AR11" s="8" t="str">
        <f>IF('参加申込書(直接入力用)'!$L23="","",'参加申込書(直接入力用)'!$L23)</f>
        <v/>
      </c>
      <c r="AS11" s="8" t="str">
        <f>IF('参加申込書(直接入力用)'!$M23=0,"",'参加申込書(直接入力用)'!$M23)</f>
        <v/>
      </c>
      <c r="AT11" s="8" t="str">
        <f>IF('参加申込書(直接入力用)'!$N23=0,"",'参加申込書(直接入力用)'!$N23)</f>
        <v/>
      </c>
      <c r="AU11" s="8"/>
      <c r="AV11" s="8"/>
      <c r="AW11" s="8" t="str">
        <f>IF('参加申込書(直接入力用)'!$T$13=1,'参加申込書(直接入力用)'!$M$8,IF('参加申込書(直接入力用)'!$R23="","",'参加申込書(直接入力用)'!$R23))</f>
        <v/>
      </c>
      <c r="AX11" s="8" t="str">
        <f>IF($AN11="","",IF('参加申込書(直接入力用)'!$O23=0,0,'参加申込書(直接入力用)'!$O23))</f>
        <v/>
      </c>
      <c r="AY11" s="8" t="str">
        <f>IF('参加申込書(直接入力用)'!$P23="","",IF('参加申込書(直接入力用)'!$P23="男",1,2))</f>
        <v/>
      </c>
      <c r="AZ11" s="23"/>
      <c r="BA11" s="23"/>
      <c r="BB11" s="8" t="str">
        <f>IF('参加申込書(直接入力用)'!$Q23=0,"",'参加申込書(直接入力用)'!$Q23)</f>
        <v/>
      </c>
      <c r="BC11" s="9" t="str">
        <f t="shared" ca="1" si="2"/>
        <v/>
      </c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</row>
  </sheetData>
  <phoneticPr fontId="25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X27"/>
  <sheetViews>
    <sheetView showGridLines="0" topLeftCell="F1" zoomScaleNormal="100" workbookViewId="0">
      <pane xSplit="5" ySplit="13" topLeftCell="K14" activePane="bottomRight" state="frozen"/>
      <selection activeCell="F1" sqref="F1"/>
      <selection pane="topRight" activeCell="K1" sqref="K1"/>
      <selection pane="bottomLeft" activeCell="F14" sqref="F14"/>
      <selection pane="bottomRight" activeCell="K5" sqref="K5:O5"/>
    </sheetView>
  </sheetViews>
  <sheetFormatPr defaultColWidth="9.140625" defaultRowHeight="12" x14ac:dyDescent="0.15"/>
  <cols>
    <col min="1" max="1" width="11.28515625" style="24" hidden="1" customWidth="1"/>
    <col min="2" max="2" width="9.140625" style="24" hidden="1" customWidth="1"/>
    <col min="3" max="3" width="6.85546875" style="24" hidden="1" customWidth="1"/>
    <col min="4" max="4" width="7.85546875" style="24" hidden="1" customWidth="1"/>
    <col min="5" max="5" width="8.85546875" style="24" hidden="1" customWidth="1"/>
    <col min="6" max="6" width="7.42578125" style="24" customWidth="1"/>
    <col min="7" max="7" width="5.85546875" style="25" customWidth="1"/>
    <col min="8" max="8" width="10.42578125" style="25" customWidth="1"/>
    <col min="9" max="9" width="1.28515625" style="27" customWidth="1"/>
    <col min="10" max="10" width="11.5703125" style="40" customWidth="1"/>
    <col min="11" max="11" width="2.85546875" style="40" customWidth="1"/>
    <col min="12" max="12" width="36.5703125" style="24" customWidth="1"/>
    <col min="13" max="13" width="7" style="24" customWidth="1"/>
    <col min="14" max="14" width="13" style="24" customWidth="1"/>
    <col min="15" max="15" width="23.140625" style="24" customWidth="1"/>
    <col min="16" max="17" width="18.5703125" style="24" customWidth="1"/>
    <col min="18" max="18" width="14.42578125" style="24" customWidth="1"/>
    <col min="19" max="19" width="3.7109375" style="24" customWidth="1"/>
    <col min="20" max="20" width="3.7109375" style="30" customWidth="1"/>
    <col min="21" max="21" width="7.28515625" style="30" bestFit="1" customWidth="1"/>
    <col min="22" max="22" width="33.42578125" style="27" customWidth="1"/>
    <col min="23" max="24" width="16.85546875" style="27" hidden="1" customWidth="1"/>
    <col min="25" max="25" width="17.28515625" style="27" customWidth="1"/>
    <col min="26" max="16384" width="9.140625" style="27"/>
  </cols>
  <sheetData>
    <row r="1" spans="1:24" ht="18" customHeight="1" x14ac:dyDescent="0.2">
      <c r="F1" s="89"/>
      <c r="G1" s="90"/>
      <c r="H1" s="90"/>
      <c r="I1" s="26"/>
      <c r="J1" s="91"/>
      <c r="K1" s="91"/>
      <c r="L1" s="91"/>
      <c r="M1" s="89"/>
      <c r="N1" s="89"/>
      <c r="O1" s="92"/>
      <c r="P1" s="89"/>
      <c r="Q1" s="89"/>
      <c r="R1" s="89"/>
      <c r="S1" s="93"/>
      <c r="T1" s="94"/>
      <c r="U1" s="94"/>
    </row>
    <row r="2" spans="1:24" ht="20.25" customHeight="1" x14ac:dyDescent="0.2">
      <c r="F2" s="27"/>
      <c r="G2" s="28"/>
      <c r="H2" s="28"/>
      <c r="I2" s="300"/>
      <c r="J2" s="91"/>
      <c r="K2" s="91"/>
      <c r="L2" s="91"/>
      <c r="M2" s="89"/>
      <c r="N2" s="95"/>
      <c r="O2" s="96"/>
      <c r="P2" s="97" t="str">
        <f>HYPERLINK("http://seminar.hj.sanno.ac.jp/","【WEB】からも承ります")</f>
        <v>【WEB】からも承ります</v>
      </c>
      <c r="Q2" s="98"/>
      <c r="R2" s="98"/>
      <c r="S2" s="99"/>
      <c r="T2" s="100" t="s">
        <v>28</v>
      </c>
      <c r="U2" s="100"/>
      <c r="V2" s="53"/>
      <c r="W2" s="29" t="s">
        <v>129</v>
      </c>
      <c r="X2" s="29"/>
    </row>
    <row r="3" spans="1:24" ht="8.25" customHeight="1" thickBot="1" x14ac:dyDescent="0.2">
      <c r="F3" s="27"/>
      <c r="G3" s="28"/>
      <c r="H3" s="28"/>
      <c r="I3" s="300"/>
      <c r="J3" s="89"/>
      <c r="K3" s="89"/>
      <c r="L3" s="301"/>
      <c r="M3" s="301"/>
      <c r="N3" s="89"/>
      <c r="O3" s="101"/>
      <c r="P3" s="102"/>
      <c r="Q3" s="89"/>
      <c r="R3" s="89"/>
      <c r="S3" s="89"/>
      <c r="T3" s="103"/>
      <c r="U3" s="103"/>
      <c r="W3" s="29" t="s">
        <v>29</v>
      </c>
      <c r="X3" s="29" t="b">
        <v>0</v>
      </c>
    </row>
    <row r="4" spans="1:24" ht="12" customHeight="1" x14ac:dyDescent="0.15">
      <c r="F4" s="279" t="s">
        <v>105</v>
      </c>
      <c r="G4" s="279"/>
      <c r="H4" s="279"/>
      <c r="J4" s="104" t="s">
        <v>14</v>
      </c>
      <c r="K4" s="359" t="s">
        <v>135</v>
      </c>
      <c r="L4" s="360"/>
      <c r="M4" s="360"/>
      <c r="N4" s="360"/>
      <c r="O4" s="361"/>
      <c r="P4" s="305" t="s">
        <v>113</v>
      </c>
      <c r="Q4" s="306"/>
      <c r="R4" s="306"/>
      <c r="S4" s="306"/>
      <c r="T4" s="306"/>
      <c r="U4" s="306"/>
      <c r="V4" s="307"/>
      <c r="X4" s="27" t="s">
        <v>110</v>
      </c>
    </row>
    <row r="5" spans="1:24" ht="25.5" customHeight="1" x14ac:dyDescent="0.15">
      <c r="F5" s="279"/>
      <c r="G5" s="279"/>
      <c r="H5" s="279"/>
      <c r="J5" s="105" t="s">
        <v>20</v>
      </c>
      <c r="K5" s="362" t="s">
        <v>134</v>
      </c>
      <c r="L5" s="363"/>
      <c r="M5" s="363"/>
      <c r="N5" s="363"/>
      <c r="O5" s="364"/>
      <c r="P5" s="106" t="s">
        <v>19</v>
      </c>
      <c r="Q5" s="365" t="s">
        <v>140</v>
      </c>
      <c r="R5" s="366"/>
      <c r="S5" s="366"/>
      <c r="T5" s="366"/>
      <c r="U5" s="366"/>
      <c r="V5" s="367"/>
      <c r="X5" s="27" t="s">
        <v>109</v>
      </c>
    </row>
    <row r="6" spans="1:24" ht="12" customHeight="1" x14ac:dyDescent="0.15">
      <c r="F6" s="279"/>
      <c r="G6" s="279"/>
      <c r="H6" s="279"/>
      <c r="J6" s="107" t="s">
        <v>0</v>
      </c>
      <c r="K6" s="368" t="s">
        <v>137</v>
      </c>
      <c r="L6" s="369"/>
      <c r="M6" s="369"/>
      <c r="N6" s="369"/>
      <c r="O6" s="370"/>
      <c r="P6" s="108" t="s">
        <v>88</v>
      </c>
      <c r="Q6" s="371" t="s">
        <v>141</v>
      </c>
      <c r="R6" s="372"/>
      <c r="S6" s="372"/>
      <c r="T6" s="372"/>
      <c r="U6" s="373"/>
      <c r="V6" s="210" t="s">
        <v>157</v>
      </c>
      <c r="X6" s="27" t="s">
        <v>117</v>
      </c>
    </row>
    <row r="7" spans="1:24" ht="25.5" customHeight="1" x14ac:dyDescent="0.2">
      <c r="B7" s="58"/>
      <c r="C7" s="58"/>
      <c r="D7" s="58"/>
      <c r="E7" s="58"/>
      <c r="F7" s="295" t="s">
        <v>82</v>
      </c>
      <c r="G7" s="295" t="s">
        <v>30</v>
      </c>
      <c r="H7" s="310" t="s">
        <v>83</v>
      </c>
      <c r="J7" s="109" t="s">
        <v>15</v>
      </c>
      <c r="K7" s="374" t="s">
        <v>136</v>
      </c>
      <c r="L7" s="375"/>
      <c r="M7" s="375"/>
      <c r="N7" s="375"/>
      <c r="O7" s="376"/>
      <c r="P7" s="110" t="s">
        <v>13</v>
      </c>
      <c r="Q7" s="377" t="s">
        <v>142</v>
      </c>
      <c r="R7" s="378"/>
      <c r="S7" s="357" t="s">
        <v>4</v>
      </c>
      <c r="T7" s="357"/>
      <c r="U7" s="358"/>
      <c r="V7" s="388"/>
      <c r="X7" s="27" t="s">
        <v>118</v>
      </c>
    </row>
    <row r="8" spans="1:24" ht="16.5" customHeight="1" x14ac:dyDescent="0.2">
      <c r="A8" s="58"/>
      <c r="B8" s="58"/>
      <c r="C8" s="58"/>
      <c r="D8" s="58"/>
      <c r="E8" s="58"/>
      <c r="F8" s="296"/>
      <c r="G8" s="295"/>
      <c r="H8" s="310"/>
      <c r="J8" s="111" t="s">
        <v>24</v>
      </c>
      <c r="K8" s="346" t="s">
        <v>138</v>
      </c>
      <c r="L8" s="347"/>
      <c r="M8" s="313" t="s">
        <v>11</v>
      </c>
      <c r="N8" s="314"/>
      <c r="O8" s="112" t="s">
        <v>12</v>
      </c>
      <c r="P8" s="323" t="s">
        <v>27</v>
      </c>
      <c r="Q8" s="389" t="s">
        <v>143</v>
      </c>
      <c r="R8" s="390"/>
      <c r="S8" s="390"/>
      <c r="T8" s="390"/>
      <c r="U8" s="390"/>
      <c r="V8" s="391"/>
      <c r="X8" s="27" t="s">
        <v>119</v>
      </c>
    </row>
    <row r="9" spans="1:24" ht="16.5" customHeight="1" thickBot="1" x14ac:dyDescent="0.25">
      <c r="A9" s="58"/>
      <c r="B9" s="58"/>
      <c r="C9" s="58"/>
      <c r="D9" s="58"/>
      <c r="E9" s="58"/>
      <c r="F9" s="296"/>
      <c r="G9" s="295"/>
      <c r="H9" s="310"/>
      <c r="J9" s="113" t="s">
        <v>25</v>
      </c>
      <c r="K9" s="350" t="s">
        <v>139</v>
      </c>
      <c r="L9" s="351"/>
      <c r="M9" s="352" t="s">
        <v>94</v>
      </c>
      <c r="N9" s="353"/>
      <c r="O9" s="114">
        <v>500</v>
      </c>
      <c r="P9" s="324"/>
      <c r="Q9" s="392"/>
      <c r="R9" s="393"/>
      <c r="S9" s="393"/>
      <c r="T9" s="393"/>
      <c r="U9" s="393"/>
      <c r="V9" s="394"/>
      <c r="X9" s="27" t="s">
        <v>120</v>
      </c>
    </row>
    <row r="10" spans="1:24" ht="25.5" customHeight="1" x14ac:dyDescent="0.25">
      <c r="A10" s="59"/>
      <c r="B10" s="59"/>
      <c r="C10" s="59"/>
      <c r="D10" s="59"/>
      <c r="E10" s="59"/>
      <c r="F10" s="296"/>
      <c r="G10" s="308"/>
      <c r="H10" s="308"/>
      <c r="J10" s="291" t="s">
        <v>86</v>
      </c>
      <c r="K10" s="354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6"/>
      <c r="X10" s="27" t="s">
        <v>112</v>
      </c>
    </row>
    <row r="11" spans="1:24" ht="11.25" customHeight="1" thickBot="1" x14ac:dyDescent="0.3">
      <c r="A11" s="59"/>
      <c r="B11" s="59"/>
      <c r="C11" s="59"/>
      <c r="D11" s="59"/>
      <c r="E11" s="59"/>
      <c r="F11" s="297"/>
      <c r="G11" s="309"/>
      <c r="H11" s="309"/>
      <c r="J11" s="292"/>
      <c r="K11" s="274" t="str">
        <f>IF(X3=TRUE,"【一括】","")</f>
        <v/>
      </c>
      <c r="L11" s="272"/>
      <c r="M11" s="272"/>
      <c r="N11" s="272"/>
      <c r="O11" s="272"/>
      <c r="P11" s="272"/>
      <c r="Q11" s="272"/>
      <c r="R11" s="272"/>
      <c r="S11" s="276" t="s">
        <v>234</v>
      </c>
      <c r="T11" s="272"/>
      <c r="U11" s="272"/>
      <c r="V11" s="273"/>
      <c r="X11" s="27" t="s">
        <v>111</v>
      </c>
    </row>
    <row r="12" spans="1:24" ht="13.5" customHeight="1" thickBot="1" x14ac:dyDescent="0.2">
      <c r="A12" s="25" t="s">
        <v>23</v>
      </c>
      <c r="B12" s="25" t="s">
        <v>106</v>
      </c>
      <c r="C12" s="25" t="s">
        <v>107</v>
      </c>
      <c r="D12" s="25" t="s">
        <v>101</v>
      </c>
      <c r="E12" s="25" t="s">
        <v>108</v>
      </c>
      <c r="F12" s="115" t="s">
        <v>84</v>
      </c>
      <c r="G12" s="115" t="s">
        <v>101</v>
      </c>
      <c r="H12" s="115" t="s">
        <v>81</v>
      </c>
      <c r="J12" s="116" t="s">
        <v>26</v>
      </c>
      <c r="K12" s="293" t="s">
        <v>115</v>
      </c>
      <c r="L12" s="294"/>
      <c r="M12" s="117" t="s">
        <v>1</v>
      </c>
      <c r="N12" s="118" t="s">
        <v>2</v>
      </c>
      <c r="O12" s="119" t="s">
        <v>123</v>
      </c>
      <c r="P12" s="120" t="s">
        <v>16</v>
      </c>
      <c r="Q12" s="120" t="s">
        <v>91</v>
      </c>
      <c r="R12" s="120" t="s">
        <v>89</v>
      </c>
      <c r="S12" s="121" t="s">
        <v>3</v>
      </c>
      <c r="T12" s="120" t="s">
        <v>18</v>
      </c>
      <c r="U12" s="249" t="s">
        <v>207</v>
      </c>
      <c r="V12" s="211" t="s">
        <v>235</v>
      </c>
      <c r="X12" s="27" t="s">
        <v>121</v>
      </c>
    </row>
    <row r="13" spans="1:24" ht="13.5" customHeight="1" thickTop="1" x14ac:dyDescent="0.15">
      <c r="A13" s="33" t="str">
        <f t="shared" ref="A13:A23" si="0">IF(H13&gt;0,CONCATENATE(F13,G13,H13),"")</f>
        <v>34東京0329</v>
      </c>
      <c r="B13" s="33"/>
      <c r="C13" s="33"/>
      <c r="D13" s="33"/>
      <c r="E13" s="33"/>
      <c r="F13" s="123">
        <v>34</v>
      </c>
      <c r="G13" s="123" t="s">
        <v>79</v>
      </c>
      <c r="H13" s="124" t="s">
        <v>205</v>
      </c>
      <c r="J13" s="34" t="str">
        <f>IF($A13="","",VLOOKUP($A13,開催一覧!$A:$H,5,FALSE))</f>
        <v>X3616-125-0</v>
      </c>
      <c r="K13" s="125" t="s">
        <v>92</v>
      </c>
      <c r="L13" s="45" t="str">
        <f>IF($A13="","",VLOOKUP($A13,開催一覧!$A:$H,6,FALSE))</f>
        <v>新入社員　ビジネス基本研修</v>
      </c>
      <c r="M13" s="46" t="str">
        <f>IF($A13="","",VLOOKUP($A13,開催一覧!$A:$H,8,FALSE))</f>
        <v>代官山</v>
      </c>
      <c r="N13" s="61" t="str">
        <f>IF($A13="","",VLOOKUP($A13,開催一覧!$A:$H,7,FALSE))</f>
        <v>21/03/29～21/03/30</v>
      </c>
      <c r="O13" s="126" t="s">
        <v>95</v>
      </c>
      <c r="P13" s="127" t="s">
        <v>98</v>
      </c>
      <c r="Q13" s="128" t="s">
        <v>102</v>
      </c>
      <c r="R13" s="127" t="s">
        <v>103</v>
      </c>
      <c r="S13" s="129">
        <v>50</v>
      </c>
      <c r="T13" s="130" t="s">
        <v>93</v>
      </c>
      <c r="U13" s="129" t="s">
        <v>212</v>
      </c>
      <c r="V13" s="131" t="s">
        <v>122</v>
      </c>
      <c r="X13" s="27">
        <v>2</v>
      </c>
    </row>
    <row r="14" spans="1:24" ht="40.5" customHeight="1" x14ac:dyDescent="0.15">
      <c r="A14" s="33" t="str">
        <f t="shared" si="0"/>
        <v>34東京0405</v>
      </c>
      <c r="B14" s="33" t="str">
        <f>IF($A14="","",VLOOKUP($A14,開催一覧!$A:$H,6,FALSE))</f>
        <v>新入社員　ビジネス基本研修</v>
      </c>
      <c r="C14" s="33" t="str">
        <f>IF($A14="","",VLOOKUP($A14,開催一覧!$A:$H,7,FALSE))</f>
        <v>21/04/05～21/04/06</v>
      </c>
      <c r="D14" s="33" t="str">
        <f>IF($A14="","",VLOOKUP($A14,開催一覧!$A:$H,8,FALSE))</f>
        <v>代官山</v>
      </c>
      <c r="E14" s="33" t="str">
        <f>IF($A14="","",VLOOKUP($A14,開催一覧!$A:$H,5,FALSE))</f>
        <v>X3616-127-0</v>
      </c>
      <c r="F14" s="132">
        <v>34</v>
      </c>
      <c r="G14" s="132" t="s">
        <v>79</v>
      </c>
      <c r="H14" s="133" t="s">
        <v>206</v>
      </c>
      <c r="J14" s="34" t="str">
        <f>IF(ISERROR(E14), "",E14 )</f>
        <v>X3616-127-0</v>
      </c>
      <c r="K14" s="134" t="s">
        <v>87</v>
      </c>
      <c r="L14" s="74" t="str">
        <f>IF(ISERROR(B14), "該当のセミナーが見つかりません。No、エリア、開始日を見直してください。",B14 )</f>
        <v>新入社員　ビジネス基本研修</v>
      </c>
      <c r="M14" s="52" t="str">
        <f t="shared" ref="M14:M23" si="1">IF(ISERROR(D14), "？？",D14 )</f>
        <v>代官山</v>
      </c>
      <c r="N14" s="85" t="str">
        <f t="shared" ref="N14:N23" si="2">IF(ISERROR(C14), "？？",C14 )</f>
        <v>21/04/05～21/04/06</v>
      </c>
      <c r="O14" s="135" t="s">
        <v>133</v>
      </c>
      <c r="P14" s="136" t="s">
        <v>96</v>
      </c>
      <c r="Q14" s="137" t="s">
        <v>132</v>
      </c>
      <c r="R14" s="138" t="s">
        <v>144</v>
      </c>
      <c r="S14" s="139">
        <v>22</v>
      </c>
      <c r="T14" s="140" t="s">
        <v>97</v>
      </c>
      <c r="U14" s="260" t="s">
        <v>212</v>
      </c>
      <c r="V14" s="141" t="s">
        <v>145</v>
      </c>
    </row>
    <row r="15" spans="1:24" ht="40.5" customHeight="1" x14ac:dyDescent="0.15">
      <c r="A15" s="33" t="str">
        <f t="shared" si="0"/>
        <v/>
      </c>
      <c r="B15" s="33" t="str">
        <f>IF($A15="","",VLOOKUP($A15,開催一覧!$A:$H,6,FALSE))</f>
        <v/>
      </c>
      <c r="C15" s="33" t="str">
        <f>IF($A15="","",VLOOKUP($A15,開催一覧!$A:$H,7,FALSE))</f>
        <v/>
      </c>
      <c r="D15" s="33" t="str">
        <f>IF($A15="","",VLOOKUP($A15,開催一覧!$A:$H,8,FALSE))</f>
        <v/>
      </c>
      <c r="E15" s="33" t="str">
        <f>IF($A15="","",VLOOKUP($A15,開催一覧!$A:$H,5,FALSE))</f>
        <v/>
      </c>
      <c r="F15" s="132"/>
      <c r="G15" s="132"/>
      <c r="H15" s="133"/>
      <c r="J15" s="34" t="str">
        <f t="shared" ref="J15:J23" si="3">IF(ISERROR(E15), "",E15 )</f>
        <v/>
      </c>
      <c r="K15" s="142" t="s">
        <v>17</v>
      </c>
      <c r="L15" s="74" t="str">
        <f>IF(ISERROR(B15), "該当のセミナーが見つかりません。No、エリア、開始日を見直してください。",B15 )</f>
        <v/>
      </c>
      <c r="M15" s="52" t="str">
        <f t="shared" si="1"/>
        <v/>
      </c>
      <c r="N15" s="85" t="str">
        <f t="shared" si="2"/>
        <v/>
      </c>
      <c r="O15" s="143"/>
      <c r="P15" s="144"/>
      <c r="Q15" s="137"/>
      <c r="R15" s="145"/>
      <c r="S15" s="146"/>
      <c r="T15" s="147"/>
      <c r="U15" s="260"/>
      <c r="V15" s="148"/>
    </row>
    <row r="16" spans="1:24" ht="40.5" customHeight="1" x14ac:dyDescent="0.15">
      <c r="A16" s="33" t="str">
        <f t="shared" si="0"/>
        <v/>
      </c>
      <c r="B16" s="33" t="str">
        <f>IF($A16="","",VLOOKUP($A16,開催一覧!$A:$H,6,FALSE))</f>
        <v/>
      </c>
      <c r="C16" s="33" t="str">
        <f>IF($A16="","",VLOOKUP($A16,開催一覧!$A:$H,7,FALSE))</f>
        <v/>
      </c>
      <c r="D16" s="33" t="str">
        <f>IF($A16="","",VLOOKUP($A16,開催一覧!$A:$H,8,FALSE))</f>
        <v/>
      </c>
      <c r="E16" s="33" t="str">
        <f>IF($A16="","",VLOOKUP($A16,開催一覧!$A:$H,5,FALSE))</f>
        <v/>
      </c>
      <c r="F16" s="132"/>
      <c r="G16" s="132"/>
      <c r="H16" s="133"/>
      <c r="J16" s="34" t="str">
        <f t="shared" si="3"/>
        <v/>
      </c>
      <c r="K16" s="142" t="s">
        <v>5</v>
      </c>
      <c r="L16" s="74" t="str">
        <f t="shared" ref="L16:L23" si="4">IF(ISERROR(B16), "該当のセミナーが見つかりません。No、エリア、開始日を見直してください。",B16 )</f>
        <v/>
      </c>
      <c r="M16" s="52" t="str">
        <f t="shared" si="1"/>
        <v/>
      </c>
      <c r="N16" s="85" t="str">
        <f t="shared" si="2"/>
        <v/>
      </c>
      <c r="O16" s="143"/>
      <c r="P16" s="144"/>
      <c r="Q16" s="137"/>
      <c r="R16" s="145"/>
      <c r="S16" s="146"/>
      <c r="T16" s="147"/>
      <c r="U16" s="260"/>
      <c r="V16" s="149"/>
    </row>
    <row r="17" spans="1:22" ht="40.5" customHeight="1" x14ac:dyDescent="0.15">
      <c r="A17" s="33" t="str">
        <f t="shared" si="0"/>
        <v/>
      </c>
      <c r="B17" s="33" t="str">
        <f>IF($A17="","",VLOOKUP($A17,開催一覧!$A:$H,6,FALSE))</f>
        <v/>
      </c>
      <c r="C17" s="33" t="str">
        <f>IF($A17="","",VLOOKUP($A17,開催一覧!$A:$H,7,FALSE))</f>
        <v/>
      </c>
      <c r="D17" s="33" t="str">
        <f>IF($A17="","",VLOOKUP($A17,開催一覧!$A:$H,8,FALSE))</f>
        <v/>
      </c>
      <c r="E17" s="33" t="str">
        <f>IF($A17="","",VLOOKUP($A17,開催一覧!$A:$H,5,FALSE))</f>
        <v/>
      </c>
      <c r="F17" s="132"/>
      <c r="G17" s="132"/>
      <c r="H17" s="133"/>
      <c r="J17" s="34" t="str">
        <f t="shared" si="3"/>
        <v/>
      </c>
      <c r="K17" s="142" t="s">
        <v>6</v>
      </c>
      <c r="L17" s="74" t="str">
        <f t="shared" si="4"/>
        <v/>
      </c>
      <c r="M17" s="52" t="str">
        <f t="shared" si="1"/>
        <v/>
      </c>
      <c r="N17" s="85" t="str">
        <f t="shared" si="2"/>
        <v/>
      </c>
      <c r="O17" s="143"/>
      <c r="P17" s="144"/>
      <c r="Q17" s="137"/>
      <c r="R17" s="138"/>
      <c r="S17" s="146"/>
      <c r="T17" s="147"/>
      <c r="U17" s="260"/>
      <c r="V17" s="149"/>
    </row>
    <row r="18" spans="1:22" ht="40.5" customHeight="1" x14ac:dyDescent="0.15">
      <c r="A18" s="33" t="str">
        <f t="shared" si="0"/>
        <v/>
      </c>
      <c r="B18" s="33" t="str">
        <f>IF($A18="","",VLOOKUP($A18,開催一覧!$A:$H,6,FALSE))</f>
        <v/>
      </c>
      <c r="C18" s="33" t="str">
        <f>IF($A18="","",VLOOKUP($A18,開催一覧!$A:$H,7,FALSE))</f>
        <v/>
      </c>
      <c r="D18" s="33" t="str">
        <f>IF($A18="","",VLOOKUP($A18,開催一覧!$A:$H,8,FALSE))</f>
        <v/>
      </c>
      <c r="E18" s="33" t="str">
        <f>IF($A18="","",VLOOKUP($A18,開催一覧!$A:$H,5,FALSE))</f>
        <v/>
      </c>
      <c r="F18" s="132"/>
      <c r="G18" s="132"/>
      <c r="H18" s="133"/>
      <c r="J18" s="34" t="str">
        <f t="shared" si="3"/>
        <v/>
      </c>
      <c r="K18" s="142" t="s">
        <v>7</v>
      </c>
      <c r="L18" s="74" t="str">
        <f t="shared" si="4"/>
        <v/>
      </c>
      <c r="M18" s="52" t="str">
        <f t="shared" si="1"/>
        <v/>
      </c>
      <c r="N18" s="85" t="str">
        <f t="shared" si="2"/>
        <v/>
      </c>
      <c r="O18" s="143"/>
      <c r="P18" s="144"/>
      <c r="Q18" s="137"/>
      <c r="R18" s="138"/>
      <c r="S18" s="146"/>
      <c r="T18" s="147"/>
      <c r="U18" s="260"/>
      <c r="V18" s="149"/>
    </row>
    <row r="19" spans="1:22" ht="40.5" customHeight="1" x14ac:dyDescent="0.15">
      <c r="A19" s="33" t="str">
        <f t="shared" si="0"/>
        <v/>
      </c>
      <c r="B19" s="33" t="str">
        <f>IF($A19="","",VLOOKUP($A19,開催一覧!$A:$H,6,FALSE))</f>
        <v/>
      </c>
      <c r="C19" s="33" t="str">
        <f>IF($A19="","",VLOOKUP($A19,開催一覧!$A:$H,7,FALSE))</f>
        <v/>
      </c>
      <c r="D19" s="33" t="str">
        <f>IF($A19="","",VLOOKUP($A19,開催一覧!$A:$H,8,FALSE))</f>
        <v/>
      </c>
      <c r="E19" s="33" t="str">
        <f>IF($A19="","",VLOOKUP($A19,開催一覧!$A:$H,5,FALSE))</f>
        <v/>
      </c>
      <c r="F19" s="132"/>
      <c r="G19" s="132"/>
      <c r="H19" s="133"/>
      <c r="J19" s="34" t="str">
        <f t="shared" si="3"/>
        <v/>
      </c>
      <c r="K19" s="142" t="s">
        <v>8</v>
      </c>
      <c r="L19" s="74" t="str">
        <f t="shared" si="4"/>
        <v/>
      </c>
      <c r="M19" s="52" t="str">
        <f t="shared" si="1"/>
        <v/>
      </c>
      <c r="N19" s="85" t="str">
        <f t="shared" si="2"/>
        <v/>
      </c>
      <c r="O19" s="143"/>
      <c r="P19" s="144"/>
      <c r="Q19" s="137"/>
      <c r="R19" s="138"/>
      <c r="S19" s="146"/>
      <c r="T19" s="147"/>
      <c r="U19" s="260"/>
      <c r="V19" s="149"/>
    </row>
    <row r="20" spans="1:22" ht="40.5" customHeight="1" x14ac:dyDescent="0.15">
      <c r="A20" s="33" t="str">
        <f t="shared" si="0"/>
        <v/>
      </c>
      <c r="B20" s="33" t="str">
        <f>IF($A20="","",VLOOKUP($A20,開催一覧!$A:$H,6,FALSE))</f>
        <v/>
      </c>
      <c r="C20" s="33" t="str">
        <f>IF($A20="","",VLOOKUP($A20,開催一覧!$A:$H,7,FALSE))</f>
        <v/>
      </c>
      <c r="D20" s="33" t="str">
        <f>IF($A20="","",VLOOKUP($A20,開催一覧!$A:$H,8,FALSE))</f>
        <v/>
      </c>
      <c r="E20" s="33" t="str">
        <f>IF($A20="","",VLOOKUP($A20,開催一覧!$A:$H,5,FALSE))</f>
        <v/>
      </c>
      <c r="F20" s="132"/>
      <c r="G20" s="132"/>
      <c r="H20" s="133"/>
      <c r="J20" s="34" t="str">
        <f t="shared" si="3"/>
        <v/>
      </c>
      <c r="K20" s="142" t="s">
        <v>9</v>
      </c>
      <c r="L20" s="74" t="str">
        <f t="shared" si="4"/>
        <v/>
      </c>
      <c r="M20" s="52" t="str">
        <f t="shared" si="1"/>
        <v/>
      </c>
      <c r="N20" s="85" t="str">
        <f t="shared" si="2"/>
        <v/>
      </c>
      <c r="O20" s="143"/>
      <c r="P20" s="144"/>
      <c r="Q20" s="137"/>
      <c r="R20" s="138"/>
      <c r="S20" s="146"/>
      <c r="T20" s="147"/>
      <c r="U20" s="260"/>
      <c r="V20" s="149"/>
    </row>
    <row r="21" spans="1:22" ht="40.5" customHeight="1" x14ac:dyDescent="0.15">
      <c r="A21" s="33" t="str">
        <f t="shared" si="0"/>
        <v/>
      </c>
      <c r="B21" s="33" t="str">
        <f>IF($A21="","",VLOOKUP($A21,開催一覧!$A:$H,6,FALSE))</f>
        <v/>
      </c>
      <c r="C21" s="33" t="str">
        <f>IF($A21="","",VLOOKUP($A21,開催一覧!$A:$H,7,FALSE))</f>
        <v/>
      </c>
      <c r="D21" s="33" t="str">
        <f>IF($A21="","",VLOOKUP($A21,開催一覧!$A:$H,8,FALSE))</f>
        <v/>
      </c>
      <c r="E21" s="33" t="str">
        <f>IF($A21="","",VLOOKUP($A21,開催一覧!$A:$H,5,FALSE))</f>
        <v/>
      </c>
      <c r="F21" s="132"/>
      <c r="G21" s="132"/>
      <c r="H21" s="133"/>
      <c r="J21" s="34" t="str">
        <f t="shared" si="3"/>
        <v/>
      </c>
      <c r="K21" s="142" t="s">
        <v>21</v>
      </c>
      <c r="L21" s="74" t="str">
        <f t="shared" si="4"/>
        <v/>
      </c>
      <c r="M21" s="52" t="str">
        <f t="shared" si="1"/>
        <v/>
      </c>
      <c r="N21" s="85" t="str">
        <f t="shared" si="2"/>
        <v/>
      </c>
      <c r="O21" s="143"/>
      <c r="P21" s="144"/>
      <c r="Q21" s="137"/>
      <c r="R21" s="138"/>
      <c r="S21" s="146"/>
      <c r="T21" s="147"/>
      <c r="U21" s="260"/>
      <c r="V21" s="150"/>
    </row>
    <row r="22" spans="1:22" ht="40.5" customHeight="1" x14ac:dyDescent="0.15">
      <c r="A22" s="33" t="str">
        <f t="shared" si="0"/>
        <v/>
      </c>
      <c r="B22" s="33" t="str">
        <f>IF($A22="","",VLOOKUP($A22,開催一覧!$A:$H,6,FALSE))</f>
        <v/>
      </c>
      <c r="C22" s="33" t="str">
        <f>IF($A22="","",VLOOKUP($A22,開催一覧!$A:$H,7,FALSE))</f>
        <v/>
      </c>
      <c r="D22" s="33" t="str">
        <f>IF($A22="","",VLOOKUP($A22,開催一覧!$A:$H,8,FALSE))</f>
        <v/>
      </c>
      <c r="E22" s="33" t="str">
        <f>IF($A22="","",VLOOKUP($A22,開催一覧!$A:$H,5,FALSE))</f>
        <v/>
      </c>
      <c r="F22" s="132"/>
      <c r="G22" s="132"/>
      <c r="H22" s="133"/>
      <c r="J22" s="34" t="str">
        <f t="shared" si="3"/>
        <v/>
      </c>
      <c r="K22" s="151" t="s">
        <v>10</v>
      </c>
      <c r="L22" s="77" t="str">
        <f t="shared" si="4"/>
        <v/>
      </c>
      <c r="M22" s="64" t="str">
        <f t="shared" si="1"/>
        <v/>
      </c>
      <c r="N22" s="81" t="str">
        <f t="shared" si="2"/>
        <v/>
      </c>
      <c r="O22" s="152"/>
      <c r="P22" s="153"/>
      <c r="Q22" s="154"/>
      <c r="R22" s="155"/>
      <c r="S22" s="156"/>
      <c r="T22" s="157"/>
      <c r="U22" s="260"/>
      <c r="V22" s="158"/>
    </row>
    <row r="23" spans="1:22" ht="40.5" customHeight="1" thickBot="1" x14ac:dyDescent="0.2">
      <c r="A23" s="33" t="str">
        <f t="shared" si="0"/>
        <v/>
      </c>
      <c r="B23" s="33" t="str">
        <f>IF($A23="","",VLOOKUP($A23,開催一覧!$A:$H,6,FALSE))</f>
        <v/>
      </c>
      <c r="C23" s="33" t="str">
        <f>IF($A23="","",VLOOKUP($A23,開催一覧!$A:$H,7,FALSE))</f>
        <v/>
      </c>
      <c r="D23" s="33" t="str">
        <f>IF($A23="","",VLOOKUP($A23,開催一覧!$A:$H,8,FALSE))</f>
        <v/>
      </c>
      <c r="E23" s="33" t="str">
        <f>IF($A23="","",VLOOKUP($A23,開催一覧!$A:$H,5,FALSE))</f>
        <v/>
      </c>
      <c r="F23" s="132"/>
      <c r="G23" s="132"/>
      <c r="H23" s="133"/>
      <c r="J23" s="34" t="str">
        <f t="shared" si="3"/>
        <v/>
      </c>
      <c r="K23" s="159" t="s">
        <v>22</v>
      </c>
      <c r="L23" s="63" t="str">
        <f t="shared" si="4"/>
        <v/>
      </c>
      <c r="M23" s="69" t="str">
        <f t="shared" si="1"/>
        <v/>
      </c>
      <c r="N23" s="62" t="str">
        <f t="shared" si="2"/>
        <v/>
      </c>
      <c r="O23" s="160"/>
      <c r="P23" s="161"/>
      <c r="Q23" s="162"/>
      <c r="R23" s="163"/>
      <c r="S23" s="164"/>
      <c r="T23" s="165"/>
      <c r="U23" s="261"/>
      <c r="V23" s="166"/>
    </row>
    <row r="24" spans="1:22" ht="14.25" customHeight="1" x14ac:dyDescent="0.15">
      <c r="A24" s="27"/>
      <c r="B24" s="27"/>
      <c r="C24" s="27"/>
      <c r="D24" s="27"/>
      <c r="E24" s="27"/>
      <c r="F24" s="27"/>
      <c r="G24" s="28"/>
      <c r="H24" s="28"/>
      <c r="J24" s="167"/>
      <c r="K24" s="168"/>
      <c r="L24" s="169"/>
      <c r="M24" s="169"/>
      <c r="N24" s="169"/>
      <c r="O24" s="89"/>
      <c r="P24" s="89"/>
      <c r="Q24" s="89"/>
      <c r="R24" s="89"/>
      <c r="S24" s="89"/>
      <c r="T24" s="103"/>
      <c r="U24" s="103"/>
    </row>
    <row r="25" spans="1:22" ht="27.75" customHeight="1" x14ac:dyDescent="0.15">
      <c r="A25" s="27"/>
      <c r="B25" s="27"/>
      <c r="C25" s="27"/>
      <c r="D25" s="27"/>
      <c r="E25" s="27"/>
      <c r="F25" s="27"/>
      <c r="G25" s="28"/>
      <c r="H25" s="28"/>
      <c r="J25" s="167"/>
      <c r="K25" s="167"/>
      <c r="L25" s="89"/>
      <c r="M25" s="89"/>
      <c r="N25" s="89"/>
      <c r="O25" s="89"/>
      <c r="P25" s="170" t="s">
        <v>114</v>
      </c>
      <c r="Q25" s="89"/>
      <c r="R25" s="171" t="s">
        <v>85</v>
      </c>
      <c r="S25" s="171"/>
      <c r="T25" s="103"/>
      <c r="U25" s="103"/>
    </row>
    <row r="26" spans="1:22" ht="15" customHeight="1" x14ac:dyDescent="0.15">
      <c r="A26" s="27"/>
      <c r="B26" s="27"/>
      <c r="C26" s="27"/>
      <c r="D26" s="27"/>
      <c r="E26" s="27"/>
      <c r="F26" s="27"/>
      <c r="G26" s="28"/>
      <c r="H26" s="28"/>
      <c r="I26" s="41"/>
      <c r="J26" s="348"/>
      <c r="K26" s="348"/>
      <c r="L26" s="349"/>
      <c r="M26" s="42"/>
      <c r="N26" s="42"/>
      <c r="O26" s="42"/>
      <c r="P26" s="43"/>
      <c r="Q26" s="18"/>
      <c r="R26" s="42"/>
      <c r="S26" s="42"/>
      <c r="T26" s="42"/>
      <c r="U26" s="42"/>
    </row>
    <row r="27" spans="1:22" ht="12" customHeight="1" x14ac:dyDescent="0.25">
      <c r="L27" s="44"/>
      <c r="M27" s="44"/>
    </row>
  </sheetData>
  <sheetProtection algorithmName="SHA-512" hashValue="jocG+zSqNDe6HHm0S36eidLst6edTObhx2cjO2WZtRZQejI/WlOQtKabNBMS5JR8Yk9mCTSSXWZ8Y1PywhTi3w==" saltValue="/eJY0ABFs2uRB7RCrJn8Cw==" spinCount="100000" sheet="1" objects="1" scenarios="1" formatCells="0"/>
  <mergeCells count="25">
    <mergeCell ref="S7:U7"/>
    <mergeCell ref="I2:I3"/>
    <mergeCell ref="L3:M3"/>
    <mergeCell ref="F4:H6"/>
    <mergeCell ref="K4:O4"/>
    <mergeCell ref="P4:V4"/>
    <mergeCell ref="K5:O5"/>
    <mergeCell ref="Q5:V5"/>
    <mergeCell ref="K6:O6"/>
    <mergeCell ref="Q6:U6"/>
    <mergeCell ref="F7:F11"/>
    <mergeCell ref="G7:G11"/>
    <mergeCell ref="H7:H11"/>
    <mergeCell ref="K7:O7"/>
    <mergeCell ref="Q7:R7"/>
    <mergeCell ref="K8:L8"/>
    <mergeCell ref="M8:N8"/>
    <mergeCell ref="P8:P9"/>
    <mergeCell ref="J26:L26"/>
    <mergeCell ref="K9:L9"/>
    <mergeCell ref="M9:N9"/>
    <mergeCell ref="J10:J11"/>
    <mergeCell ref="K10:V10"/>
    <mergeCell ref="K12:L12"/>
    <mergeCell ref="Q8:V9"/>
  </mergeCells>
  <phoneticPr fontId="25"/>
  <conditionalFormatting sqref="M14:N23">
    <cfRule type="containsText" dxfId="1" priority="1" operator="containsText" text="？">
      <formula>NOT(ISERROR(SEARCH("？",M14)))</formula>
    </cfRule>
    <cfRule type="containsText" dxfId="0" priority="2" operator="containsText" text="？">
      <formula>NOT(ISERROR(SEARCH("？",M14)))</formula>
    </cfRule>
  </conditionalFormatting>
  <dataValidations disablePrompts="1" xWindow="1517" yWindow="494" count="20">
    <dataValidation allowBlank="1" showInputMessage="1" showErrorMessage="1" promptTitle="所在地" prompt="ご請求書・参加票の送付先をご入力ください" sqref="K7:O7"/>
    <dataValidation imeMode="halfAlpha" allowBlank="1" showInputMessage="1" showErrorMessage="1" promptTitle="郵便番号" prompt="ハイフン付き半角数字" sqref="K6:O6"/>
    <dataValidation imeMode="fullKatakana" allowBlank="1" showInputMessage="1" showErrorMessage="1" sqref="K4:O4"/>
    <dataValidation allowBlank="1" showInputMessage="1" showErrorMessage="1" promptTitle="参加票メール配信先" prompt="ご入力のない場合、【参加票】は申込責任者様にご郵送いたします" sqref="V14:V23"/>
    <dataValidation allowBlank="1" showInputMessage="1" showErrorMessage="1" promptTitle="氏名" prompt="姓と名の間にスペースを入れてください" sqref="Q7"/>
    <dataValidation allowBlank="1" showInputMessage="1" sqref="K14:K23"/>
    <dataValidation allowBlank="1" showInputMessage="1" showErrorMessage="1" errorTitle="セミナー名" error="該当するセミナーが見つかりません。No、エリア、開始日のいずれかを見直してください。" sqref="L14:L23"/>
    <dataValidation type="list" allowBlank="1" showInputMessage="1" promptTitle="ご参加者　企業名" prompt="名札に掲載されます" sqref="O14:O23">
      <formula1>$K$5</formula1>
    </dataValidation>
    <dataValidation imeMode="hiragana" allowBlank="1" showInputMessage="1" showErrorMessage="1" promptTitle="ご参加者氏名" prompt="姓と名の間にスペースを入れてください" sqref="Q14:Q23"/>
    <dataValidation imeMode="fullKatakana" allowBlank="1" showInputMessage="1" showErrorMessage="1" promptTitle="フリガナ" prompt="姓と名の間にスペースを入れてください" sqref="Q6 R14:R23"/>
    <dataValidation imeMode="halfAlpha" allowBlank="1" showInputMessage="1" showErrorMessage="1" sqref="Q8 S14:S23"/>
    <dataValidation imeMode="halfAlpha" allowBlank="1" showInputMessage="1" showErrorMessage="1" promptTitle="TEL" prompt="ハイフン付き半角数字でご入力ください" sqref="K8:L8"/>
    <dataValidation imeMode="halfAlpha" allowBlank="1" showInputMessage="1" showErrorMessage="1" promptTitle="FAX" prompt="ハイフン付き半角数字でご入力ください" sqref="K9:L9"/>
    <dataValidation type="list" allowBlank="1" showInputMessage="1" showErrorMessage="1" sqref="G13:G23">
      <formula1>"東京,大阪,名古屋"</formula1>
    </dataValidation>
    <dataValidation imeMode="fullAlpha" allowBlank="1" showInputMessage="1" showErrorMessage="1" sqref="O9"/>
    <dataValidation type="list" allowBlank="1" showInputMessage="1" sqref="O24">
      <formula1>$K$5</formula1>
    </dataValidation>
    <dataValidation imeMode="hiragana" allowBlank="1" showInputMessage="1" showErrorMessage="1" sqref="P14:P23"/>
    <dataValidation type="list" allowBlank="1" showInputMessage="1" showErrorMessage="1" sqref="T14:T23">
      <formula1>"男,女"</formula1>
    </dataValidation>
    <dataValidation imeMode="off" allowBlank="1" showInputMessage="1" showErrorMessage="1" sqref="H13:H23 F13:F23"/>
    <dataValidation allowBlank="1" showErrorMessage="1" sqref="U14:U23"/>
  </dataValidations>
  <hyperlinks>
    <hyperlink ref="P2" r:id="rId1" display="http://seminar.hj.sanno.ac.jp/"/>
    <hyperlink ref="R25" r:id="rId2"/>
  </hyperlinks>
  <printOptions horizontalCentered="1"/>
  <pageMargins left="0.23622047244094491" right="0.43307086614173229" top="0.27559055118110237" bottom="0" header="0" footer="0"/>
  <pageSetup paperSize="9" scale="84" fitToHeight="0" orientation="landscape" r:id="rId3"/>
  <headerFooter alignWithMargins="0">
    <oddFooter xml:space="preserve">&amp;R［本学使用欄］ AD：＿＿＿＿＿＿＿＿　　請求区分：＿＿＿＿＿＿＿＿　　ID：＿＿＿＿＿＿＿＿
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4" r:id="rId6" name="Option Button 2">
              <controlPr defaultSize="0" autoFill="0" autoLine="0" autoPict="0">
                <anchor moveWithCells="1">
                  <from>
                    <xdr:col>21</xdr:col>
                    <xdr:colOff>114300</xdr:colOff>
                    <xdr:row>6</xdr:row>
                    <xdr:rowOff>47625</xdr:rowOff>
                  </from>
                  <to>
                    <xdr:col>21</xdr:col>
                    <xdr:colOff>1238250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7" name="Option Button 3">
              <controlPr defaultSize="0" autoFill="0" autoLine="0" autoPict="0">
                <anchor moveWithCells="1">
                  <from>
                    <xdr:col>21</xdr:col>
                    <xdr:colOff>1228725</xdr:colOff>
                    <xdr:row>6</xdr:row>
                    <xdr:rowOff>47625</xdr:rowOff>
                  </from>
                  <to>
                    <xdr:col>24</xdr:col>
                    <xdr:colOff>123825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3"/>
    <pageSetUpPr fitToPage="1"/>
  </sheetPr>
  <dimension ref="A1"/>
  <sheetViews>
    <sheetView workbookViewId="0">
      <selection activeCell="K1" sqref="K1"/>
    </sheetView>
  </sheetViews>
  <sheetFormatPr defaultRowHeight="12" x14ac:dyDescent="0.15"/>
  <sheetData/>
  <phoneticPr fontId="25"/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開催一覧</vt:lpstr>
      <vt:lpstr>参加申込書</vt:lpstr>
      <vt:lpstr>参加申込書(直接入力用)</vt:lpstr>
      <vt:lpstr>データ出力</vt:lpstr>
      <vt:lpstr>データ出力(直接入力用)</vt:lpstr>
      <vt:lpstr>入力例</vt:lpstr>
      <vt:lpstr>個人情報のお取り扱いについて（公開セミナー）</vt:lpstr>
      <vt:lpstr>参加申込書!Print_Area</vt:lpstr>
      <vt:lpstr>'参加申込書(直接入力用)'!Print_Area</vt:lpstr>
      <vt:lpstr>入力例!Print_Area</vt:lpstr>
      <vt:lpstr>開催一覧!Print_Titles</vt:lpstr>
    </vt:vector>
  </TitlesOfParts>
  <Company>学校法人産業能率大学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　セミナー申込書（入力アシスト付き）</dc:title>
  <dc:subject>guide</dc:subject>
  <dc:creator>産能マネジメントスクール</dc:creator>
  <dc:description>2015/04/13更新　エクセル2013にする</dc:description>
  <cp:lastModifiedBy>Windows ユーザー</cp:lastModifiedBy>
  <cp:lastPrinted>2020-10-20T02:11:46Z</cp:lastPrinted>
  <dcterms:created xsi:type="dcterms:W3CDTF">2009-01-28T08:06:34Z</dcterms:created>
  <dcterms:modified xsi:type="dcterms:W3CDTF">2020-12-14T02:20:52Z</dcterms:modified>
</cp:coreProperties>
</file>