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P:\03受付業務　経理管理\03-01マニュアル（受付・請求）\受付マニュアル2021年度版\"/>
    </mc:Choice>
  </mc:AlternateContent>
  <xr:revisionPtr revIDLastSave="0" documentId="13_ncr:1_{E30F4470-91C2-4910-A466-09E26432AEFA}" xr6:coauthVersionLast="36" xr6:coauthVersionMax="36" xr10:uidLastSave="{00000000-0000-0000-0000-000000000000}"/>
  <workbookProtection workbookAlgorithmName="SHA-512" workbookHashValue="Npf69LVDMRrgjMyIlJedMOe4DfyIMczoNgLJV0Sy6PSXtwN3zy5yDGofBkAGYROM9rMLreXhXCYzurARUwtj1Q==" workbookSaltValue="ql4B3AvqYuOX0MTXSVbQ/g==" workbookSpinCount="100000" lockStructure="1"/>
  <bookViews>
    <workbookView xWindow="0" yWindow="0" windowWidth="12420" windowHeight="7230" tabRatio="734" activeTab="1" xr2:uid="{00000000-000D-0000-FFFF-FFFF00000000}"/>
  </bookViews>
  <sheets>
    <sheet name="開催一覧" sheetId="28" r:id="rId1"/>
    <sheet name="参加申込書" sheetId="31" r:id="rId2"/>
    <sheet name="参加申込書(直接入力用)" sheetId="16" r:id="rId3"/>
    <sheet name="データ出力" sheetId="17" state="hidden" r:id="rId4"/>
    <sheet name="データ出力(直接入力用)" sheetId="20" state="hidden" r:id="rId5"/>
    <sheet name="セル保護について" sheetId="39" state="hidden" r:id="rId6"/>
    <sheet name="入力例" sheetId="38" r:id="rId7"/>
    <sheet name="個人情報のお取り扱いについて（公開セミナー）" sheetId="37" r:id="rId8"/>
  </sheets>
  <externalReferences>
    <externalReference r:id="rId9"/>
  </externalReferences>
  <definedNames>
    <definedName name="_xlnm._FilterDatabase" localSheetId="0" hidden="1">開催一覧!$A$2:$H$394</definedName>
    <definedName name="_xlnm.Print_Area" localSheetId="1">参加申込書!$J$1:$U$116</definedName>
    <definedName name="_xlnm.Print_Area" localSheetId="2">'参加申込書(直接入力用)'!$F$1:$Q$116</definedName>
    <definedName name="_xlnm.Print_Area" localSheetId="6">入力例!$J$1:$U$26</definedName>
    <definedName name="_xlnm.Print_Titles" localSheetId="0">開催一覧!$2:$2</definedName>
  </definedNames>
  <calcPr calcId="191029"/>
</workbook>
</file>

<file path=xl/calcChain.xml><?xml version="1.0" encoding="utf-8"?>
<calcChain xmlns="http://schemas.openxmlformats.org/spreadsheetml/2006/main">
  <c r="AG3" i="20" l="1"/>
  <c r="AG4" i="20"/>
  <c r="AG5" i="20"/>
  <c r="AG6" i="20"/>
  <c r="AG7" i="20"/>
  <c r="AG8" i="20"/>
  <c r="AG9" i="20"/>
  <c r="AG10" i="20"/>
  <c r="AG11" i="20"/>
  <c r="AG12" i="20"/>
  <c r="AG13" i="20"/>
  <c r="AG14" i="20"/>
  <c r="AG15" i="20"/>
  <c r="AG16" i="20"/>
  <c r="AG17" i="20"/>
  <c r="AG18" i="20"/>
  <c r="AG19" i="20"/>
  <c r="AG20" i="20"/>
  <c r="AG21" i="20"/>
  <c r="AG22" i="20"/>
  <c r="AG23" i="20"/>
  <c r="AG24" i="20"/>
  <c r="AG25" i="20"/>
  <c r="AG26" i="20"/>
  <c r="AG27" i="20"/>
  <c r="AG28" i="20"/>
  <c r="AG29" i="20"/>
  <c r="AG30" i="20"/>
  <c r="AG31" i="20"/>
  <c r="AG32" i="20"/>
  <c r="AG33" i="20"/>
  <c r="AG34" i="20"/>
  <c r="AG35" i="20"/>
  <c r="AG36" i="20"/>
  <c r="AG37" i="20"/>
  <c r="AG38" i="20"/>
  <c r="AG39" i="20"/>
  <c r="AG40" i="20"/>
  <c r="AG41" i="20"/>
  <c r="AG42" i="20"/>
  <c r="AG43" i="20"/>
  <c r="AG44" i="20"/>
  <c r="AG45" i="20"/>
  <c r="AG46" i="20"/>
  <c r="AG47" i="20"/>
  <c r="AG48" i="20"/>
  <c r="AG49" i="20"/>
  <c r="AG50" i="20"/>
  <c r="AG51" i="20"/>
  <c r="AG52" i="20"/>
  <c r="AG53" i="20"/>
  <c r="AG54" i="20"/>
  <c r="AG55" i="20"/>
  <c r="AG56" i="20"/>
  <c r="AG57" i="20"/>
  <c r="AG58" i="20"/>
  <c r="AG59" i="20"/>
  <c r="AG60" i="20"/>
  <c r="AG61" i="20"/>
  <c r="AG62" i="20"/>
  <c r="AG63" i="20"/>
  <c r="AG64" i="20"/>
  <c r="AG65" i="20"/>
  <c r="AG66" i="20"/>
  <c r="AG67" i="20"/>
  <c r="AG68" i="20"/>
  <c r="AG69" i="20"/>
  <c r="AG70" i="20"/>
  <c r="AG71" i="20"/>
  <c r="AG72" i="20"/>
  <c r="AG73" i="20"/>
  <c r="AG74" i="20"/>
  <c r="AG75" i="20"/>
  <c r="AG76" i="20"/>
  <c r="AG77" i="20"/>
  <c r="AG78" i="20"/>
  <c r="AG79" i="20"/>
  <c r="AG80" i="20"/>
  <c r="AG81" i="20"/>
  <c r="AG82" i="20"/>
  <c r="AG83" i="20"/>
  <c r="AG84" i="20"/>
  <c r="AG85" i="20"/>
  <c r="AG86" i="20"/>
  <c r="AG87" i="20"/>
  <c r="AG88" i="20"/>
  <c r="AG89" i="20"/>
  <c r="AG90" i="20"/>
  <c r="AG91" i="20"/>
  <c r="AG92" i="20"/>
  <c r="AG93" i="20"/>
  <c r="AG94" i="20"/>
  <c r="AG95" i="20"/>
  <c r="AG96" i="20"/>
  <c r="AG97" i="20"/>
  <c r="AG98" i="20"/>
  <c r="AG99" i="20"/>
  <c r="AG100" i="20"/>
  <c r="AG101" i="20"/>
  <c r="AG2" i="20"/>
  <c r="AW3" i="20"/>
  <c r="AW4" i="20"/>
  <c r="AW5" i="20"/>
  <c r="AW6" i="20"/>
  <c r="AW7" i="20"/>
  <c r="AW8" i="20"/>
  <c r="AW9" i="20"/>
  <c r="AW10" i="20"/>
  <c r="AW11" i="20"/>
  <c r="AW12" i="20"/>
  <c r="AW13" i="20"/>
  <c r="AW14" i="20"/>
  <c r="AW15" i="20"/>
  <c r="AW16" i="20"/>
  <c r="AW17" i="20"/>
  <c r="AW18" i="20"/>
  <c r="AW19" i="20"/>
  <c r="AW20" i="20"/>
  <c r="AW21" i="20"/>
  <c r="AW22" i="20"/>
  <c r="AW23" i="20"/>
  <c r="AW24" i="20"/>
  <c r="AW25" i="20"/>
  <c r="AW26" i="20"/>
  <c r="AW27" i="20"/>
  <c r="AW28" i="20"/>
  <c r="AW29" i="20"/>
  <c r="AW30" i="20"/>
  <c r="AW31" i="20"/>
  <c r="AW32" i="20"/>
  <c r="AW33" i="20"/>
  <c r="AW34" i="20"/>
  <c r="AW35" i="20"/>
  <c r="AW36" i="20"/>
  <c r="AW37" i="20"/>
  <c r="AW38" i="20"/>
  <c r="AW39" i="20"/>
  <c r="AW40" i="20"/>
  <c r="AW41" i="20"/>
  <c r="AW42" i="20"/>
  <c r="AW43" i="20"/>
  <c r="AW44" i="20"/>
  <c r="AW45" i="20"/>
  <c r="AW46" i="20"/>
  <c r="AW47" i="20"/>
  <c r="AW48" i="20"/>
  <c r="AW49" i="20"/>
  <c r="AW50" i="20"/>
  <c r="AW51" i="20"/>
  <c r="AW52" i="20"/>
  <c r="AW53" i="20"/>
  <c r="AW54" i="20"/>
  <c r="AW55" i="20"/>
  <c r="AW56" i="20"/>
  <c r="AW57" i="20"/>
  <c r="AW58" i="20"/>
  <c r="AW59" i="20"/>
  <c r="AW60" i="20"/>
  <c r="AW61" i="20"/>
  <c r="AW62" i="20"/>
  <c r="AW63" i="20"/>
  <c r="AW64" i="20"/>
  <c r="AW65" i="20"/>
  <c r="AW66" i="20"/>
  <c r="AW67" i="20"/>
  <c r="AW68" i="20"/>
  <c r="AW69" i="20"/>
  <c r="AW70" i="20"/>
  <c r="AW71" i="20"/>
  <c r="AW72" i="20"/>
  <c r="AW73" i="20"/>
  <c r="AW74" i="20"/>
  <c r="AW75" i="20"/>
  <c r="AW76" i="20"/>
  <c r="AW77" i="20"/>
  <c r="AW78" i="20"/>
  <c r="AW79" i="20"/>
  <c r="AW80" i="20"/>
  <c r="AW81" i="20"/>
  <c r="AW82" i="20"/>
  <c r="AW83" i="20"/>
  <c r="AW84" i="20"/>
  <c r="AW85" i="20"/>
  <c r="AW86" i="20"/>
  <c r="AW87" i="20"/>
  <c r="AW88" i="20"/>
  <c r="AW89" i="20"/>
  <c r="AW90" i="20"/>
  <c r="AW91" i="20"/>
  <c r="AW92" i="20"/>
  <c r="AW93" i="20"/>
  <c r="AW94" i="20"/>
  <c r="AW95" i="20"/>
  <c r="AW96" i="20"/>
  <c r="AW97" i="20"/>
  <c r="AW98" i="20"/>
  <c r="AW99" i="20"/>
  <c r="AW100" i="20"/>
  <c r="AW101" i="20"/>
  <c r="AW2" i="20"/>
  <c r="AW3" i="17"/>
  <c r="AW4" i="17"/>
  <c r="AW5" i="17"/>
  <c r="AW6" i="17"/>
  <c r="AW7" i="17"/>
  <c r="AW8" i="17"/>
  <c r="AW9" i="17"/>
  <c r="AW10" i="17"/>
  <c r="AW11" i="17"/>
  <c r="AW12" i="17"/>
  <c r="AW13" i="17"/>
  <c r="AW14" i="17"/>
  <c r="AW15" i="17"/>
  <c r="AW16" i="17"/>
  <c r="AW17" i="17"/>
  <c r="AW18" i="17"/>
  <c r="AW19" i="17"/>
  <c r="AW20" i="17"/>
  <c r="AW21" i="17"/>
  <c r="AW22" i="17"/>
  <c r="AW23" i="17"/>
  <c r="AW24" i="17"/>
  <c r="AW25" i="17"/>
  <c r="AW26" i="17"/>
  <c r="AW27" i="17"/>
  <c r="AW28" i="17"/>
  <c r="AW29" i="17"/>
  <c r="AW30" i="17"/>
  <c r="AW31" i="17"/>
  <c r="AW32" i="17"/>
  <c r="AW33" i="17"/>
  <c r="AW34" i="17"/>
  <c r="AW35" i="17"/>
  <c r="AW36" i="17"/>
  <c r="AW37" i="17"/>
  <c r="AW38" i="17"/>
  <c r="AW39" i="17"/>
  <c r="AW40" i="17"/>
  <c r="AW41" i="17"/>
  <c r="AW42" i="17"/>
  <c r="AW43" i="17"/>
  <c r="AW44" i="17"/>
  <c r="AW45" i="17"/>
  <c r="AW46" i="17"/>
  <c r="AW47" i="17"/>
  <c r="AW48" i="17"/>
  <c r="AW49" i="17"/>
  <c r="AW50" i="17"/>
  <c r="AW51" i="17"/>
  <c r="AW52" i="17"/>
  <c r="AW53" i="17"/>
  <c r="AW54" i="17"/>
  <c r="AW55" i="17"/>
  <c r="AW56" i="17"/>
  <c r="AW57" i="17"/>
  <c r="AW58" i="17"/>
  <c r="AW59" i="17"/>
  <c r="AW60" i="17"/>
  <c r="AW61" i="17"/>
  <c r="AW62" i="17"/>
  <c r="AW63" i="17"/>
  <c r="AW64" i="17"/>
  <c r="AW65" i="17"/>
  <c r="AW66" i="17"/>
  <c r="AW67" i="17"/>
  <c r="AW68" i="17"/>
  <c r="AW69" i="17"/>
  <c r="AW70" i="17"/>
  <c r="AW71" i="17"/>
  <c r="AW72" i="17"/>
  <c r="AW73" i="17"/>
  <c r="AW74" i="17"/>
  <c r="AW75" i="17"/>
  <c r="AW76" i="17"/>
  <c r="AW77" i="17"/>
  <c r="AW78" i="17"/>
  <c r="AW79" i="17"/>
  <c r="AW80" i="17"/>
  <c r="AW81" i="17"/>
  <c r="AW82" i="17"/>
  <c r="AW83" i="17"/>
  <c r="AW84" i="17"/>
  <c r="AW85" i="17"/>
  <c r="AW86" i="17"/>
  <c r="AW87" i="17"/>
  <c r="AW88" i="17"/>
  <c r="AW89" i="17"/>
  <c r="AW90" i="17"/>
  <c r="AW91" i="17"/>
  <c r="AW92" i="17"/>
  <c r="AW93" i="17"/>
  <c r="AW94" i="17"/>
  <c r="AW95" i="17"/>
  <c r="AW96" i="17"/>
  <c r="AW97" i="17"/>
  <c r="AW98" i="17"/>
  <c r="AW99" i="17"/>
  <c r="AW100" i="17"/>
  <c r="AW101" i="17"/>
  <c r="AW2" i="17"/>
  <c r="AG3" i="17"/>
  <c r="AG4" i="17"/>
  <c r="AG5" i="17"/>
  <c r="AG6" i="17"/>
  <c r="AG7" i="17"/>
  <c r="AG8" i="17"/>
  <c r="AG9" i="17"/>
  <c r="AG10" i="17"/>
  <c r="AG11" i="17"/>
  <c r="AG12" i="17"/>
  <c r="AG13" i="17"/>
  <c r="AG14" i="17"/>
  <c r="AG15" i="17"/>
  <c r="AG16" i="17"/>
  <c r="AG17" i="17"/>
  <c r="AG18" i="17"/>
  <c r="AG19" i="17"/>
  <c r="AG20" i="17"/>
  <c r="AG21" i="17"/>
  <c r="AG22" i="17"/>
  <c r="AG23" i="17"/>
  <c r="AG24" i="17"/>
  <c r="AG25" i="17"/>
  <c r="AG26" i="17"/>
  <c r="AG27" i="17"/>
  <c r="AG28" i="17"/>
  <c r="AG29" i="17"/>
  <c r="AG30" i="17"/>
  <c r="AG31" i="17"/>
  <c r="AG32" i="17"/>
  <c r="AG33" i="17"/>
  <c r="AG34" i="17"/>
  <c r="AG35" i="17"/>
  <c r="AG36" i="17"/>
  <c r="AG37" i="17"/>
  <c r="AG38" i="17"/>
  <c r="AG39" i="17"/>
  <c r="AG40" i="17"/>
  <c r="AG41" i="17"/>
  <c r="AG42" i="17"/>
  <c r="AG43" i="17"/>
  <c r="AG44" i="17"/>
  <c r="AG45" i="17"/>
  <c r="AG46" i="17"/>
  <c r="AG47" i="17"/>
  <c r="AG48" i="17"/>
  <c r="AG49" i="17"/>
  <c r="AG50" i="17"/>
  <c r="AG51" i="17"/>
  <c r="AG52" i="17"/>
  <c r="AG53" i="17"/>
  <c r="AG54" i="17"/>
  <c r="AG55" i="17"/>
  <c r="AG56" i="17"/>
  <c r="AG57" i="17"/>
  <c r="AG58" i="17"/>
  <c r="AG59" i="17"/>
  <c r="AG60" i="17"/>
  <c r="AG61" i="17"/>
  <c r="AG62" i="17"/>
  <c r="AG63" i="17"/>
  <c r="AG64" i="17"/>
  <c r="AG65" i="17"/>
  <c r="AG66" i="17"/>
  <c r="AG67" i="17"/>
  <c r="AG68" i="17"/>
  <c r="AG69" i="17"/>
  <c r="AG70" i="17"/>
  <c r="AG71" i="17"/>
  <c r="AG72" i="17"/>
  <c r="AG73" i="17"/>
  <c r="AG74" i="17"/>
  <c r="AG75" i="17"/>
  <c r="AG76" i="17"/>
  <c r="AG77" i="17"/>
  <c r="AG78" i="17"/>
  <c r="AG79" i="17"/>
  <c r="AG80" i="17"/>
  <c r="AG81" i="17"/>
  <c r="AG82" i="17"/>
  <c r="AG83" i="17"/>
  <c r="AG84" i="17"/>
  <c r="AG85" i="17"/>
  <c r="AG86" i="17"/>
  <c r="AG87" i="17"/>
  <c r="AG88" i="17"/>
  <c r="AG89" i="17"/>
  <c r="AG90" i="17"/>
  <c r="AG91" i="17"/>
  <c r="AG92" i="17"/>
  <c r="AG93" i="17"/>
  <c r="AG94" i="17"/>
  <c r="AG95" i="17"/>
  <c r="AG96" i="17"/>
  <c r="AG97" i="17"/>
  <c r="AG98" i="17"/>
  <c r="AG99" i="17"/>
  <c r="AG100" i="17"/>
  <c r="AG101" i="17"/>
  <c r="AG2" i="17"/>
  <c r="D23" i="38"/>
  <c r="M23" i="38" s="1"/>
  <c r="C23" i="38"/>
  <c r="N23" i="38" s="1"/>
  <c r="B23" i="38"/>
  <c r="L23" i="38" s="1"/>
  <c r="A23" i="38"/>
  <c r="E23" i="38" s="1"/>
  <c r="J23" i="38" s="1"/>
  <c r="D22" i="38"/>
  <c r="M22" i="38" s="1"/>
  <c r="C22" i="38"/>
  <c r="N22" i="38" s="1"/>
  <c r="A22" i="38"/>
  <c r="B22" i="38" s="1"/>
  <c r="L22" i="38" s="1"/>
  <c r="D21" i="38"/>
  <c r="M21" i="38" s="1"/>
  <c r="A21" i="38"/>
  <c r="C21" i="38" s="1"/>
  <c r="N21" i="38" s="1"/>
  <c r="A20" i="38"/>
  <c r="D20" i="38" s="1"/>
  <c r="M20" i="38" s="1"/>
  <c r="D19" i="38"/>
  <c r="M19" i="38" s="1"/>
  <c r="C19" i="38"/>
  <c r="N19" i="38" s="1"/>
  <c r="B19" i="38"/>
  <c r="L19" i="38" s="1"/>
  <c r="A19" i="38"/>
  <c r="E19" i="38" s="1"/>
  <c r="J19" i="38" s="1"/>
  <c r="D18" i="38"/>
  <c r="M18" i="38" s="1"/>
  <c r="C18" i="38"/>
  <c r="N18" i="38" s="1"/>
  <c r="A18" i="38"/>
  <c r="B18" i="38" s="1"/>
  <c r="L18" i="38" s="1"/>
  <c r="D17" i="38"/>
  <c r="M17" i="38" s="1"/>
  <c r="A17" i="38"/>
  <c r="C17" i="38" s="1"/>
  <c r="N17" i="38" s="1"/>
  <c r="A16" i="38"/>
  <c r="D16" i="38" s="1"/>
  <c r="M16" i="38" s="1"/>
  <c r="D15" i="38"/>
  <c r="M15" i="38" s="1"/>
  <c r="C15" i="38"/>
  <c r="N15" i="38" s="1"/>
  <c r="B15" i="38"/>
  <c r="L15" i="38" s="1"/>
  <c r="A15" i="38"/>
  <c r="E15" i="38" s="1"/>
  <c r="J15" i="38" s="1"/>
  <c r="A14" i="38"/>
  <c r="B14" i="38" s="1"/>
  <c r="L14" i="38" s="1"/>
  <c r="A13" i="38"/>
  <c r="L13" i="38" s="1"/>
  <c r="K11" i="38"/>
  <c r="P2" i="38"/>
  <c r="A367" i="28"/>
  <c r="A366" i="28"/>
  <c r="A365" i="28"/>
  <c r="A364" i="28"/>
  <c r="A363" i="28"/>
  <c r="A362" i="28"/>
  <c r="A361" i="28"/>
  <c r="A360" i="28"/>
  <c r="A359" i="28"/>
  <c r="A358" i="28"/>
  <c r="A357" i="28"/>
  <c r="A356" i="28"/>
  <c r="A355" i="28"/>
  <c r="A354" i="28"/>
  <c r="A353" i="28"/>
  <c r="A352" i="28"/>
  <c r="A351" i="28"/>
  <c r="A350" i="28"/>
  <c r="A349" i="28"/>
  <c r="A348" i="28"/>
  <c r="A347" i="28"/>
  <c r="A346" i="28"/>
  <c r="A345" i="28"/>
  <c r="A344" i="28"/>
  <c r="A343" i="28"/>
  <c r="A342" i="28"/>
  <c r="A341" i="28"/>
  <c r="A340" i="28"/>
  <c r="A339" i="28"/>
  <c r="A338" i="28"/>
  <c r="A337" i="28"/>
  <c r="A336" i="28"/>
  <c r="A335" i="28"/>
  <c r="A334" i="28"/>
  <c r="A333" i="28"/>
  <c r="A332" i="28"/>
  <c r="A331" i="28"/>
  <c r="A330" i="28"/>
  <c r="A329" i="28"/>
  <c r="A328" i="28"/>
  <c r="A327" i="28"/>
  <c r="A326" i="28"/>
  <c r="A325" i="28"/>
  <c r="A324" i="28"/>
  <c r="A323" i="28"/>
  <c r="A322" i="28"/>
  <c r="A321" i="28"/>
  <c r="A320" i="28"/>
  <c r="A319" i="28"/>
  <c r="A318" i="28"/>
  <c r="A317" i="28"/>
  <c r="A316" i="28"/>
  <c r="A315" i="28"/>
  <c r="A314" i="28"/>
  <c r="A313" i="28"/>
  <c r="A312" i="28"/>
  <c r="A311" i="28"/>
  <c r="A310" i="28"/>
  <c r="A309" i="28"/>
  <c r="A308" i="28"/>
  <c r="A307" i="28"/>
  <c r="A306" i="28"/>
  <c r="A305" i="28"/>
  <c r="A304" i="28"/>
  <c r="A303" i="28"/>
  <c r="A302" i="28"/>
  <c r="A301" i="28"/>
  <c r="A300" i="28"/>
  <c r="A299" i="28"/>
  <c r="A298" i="28"/>
  <c r="A297" i="28"/>
  <c r="A296" i="28"/>
  <c r="A295" i="28"/>
  <c r="A294" i="28"/>
  <c r="A293" i="28"/>
  <c r="A292" i="28"/>
  <c r="A291" i="28"/>
  <c r="A290" i="28"/>
  <c r="A289" i="28"/>
  <c r="A288" i="28"/>
  <c r="A287" i="28"/>
  <c r="A286" i="28"/>
  <c r="A285" i="28"/>
  <c r="A284" i="28"/>
  <c r="A283" i="28"/>
  <c r="A282" i="28"/>
  <c r="A281" i="28"/>
  <c r="A280" i="28"/>
  <c r="A279" i="28"/>
  <c r="A278" i="28"/>
  <c r="A277" i="28"/>
  <c r="A276" i="28"/>
  <c r="A275" i="28"/>
  <c r="A274" i="28"/>
  <c r="A273" i="28"/>
  <c r="A272" i="28"/>
  <c r="A271" i="28"/>
  <c r="A270" i="28"/>
  <c r="A269" i="28"/>
  <c r="A268" i="28"/>
  <c r="A267" i="28"/>
  <c r="A266" i="28"/>
  <c r="A265" i="28"/>
  <c r="A264" i="28"/>
  <c r="A263" i="28"/>
  <c r="A262" i="28"/>
  <c r="A261" i="28"/>
  <c r="A260" i="28"/>
  <c r="A259" i="28"/>
  <c r="A258" i="28"/>
  <c r="A257" i="28"/>
  <c r="A256" i="28"/>
  <c r="A255" i="28"/>
  <c r="A254" i="28"/>
  <c r="A253" i="28"/>
  <c r="A252" i="28"/>
  <c r="A251" i="28"/>
  <c r="A250" i="28"/>
  <c r="A249" i="28"/>
  <c r="A248" i="28"/>
  <c r="A247" i="28"/>
  <c r="A246" i="28"/>
  <c r="A245" i="28"/>
  <c r="A244" i="28"/>
  <c r="A243" i="28"/>
  <c r="A242" i="28"/>
  <c r="A241" i="28"/>
  <c r="A240" i="28"/>
  <c r="A239" i="28"/>
  <c r="A238" i="28"/>
  <c r="A237" i="28"/>
  <c r="A236" i="28"/>
  <c r="A235" i="28"/>
  <c r="A234" i="28"/>
  <c r="A233" i="28"/>
  <c r="A232" i="28"/>
  <c r="A231" i="28"/>
  <c r="A230" i="28"/>
  <c r="A229" i="28"/>
  <c r="A228" i="28"/>
  <c r="A227" i="28"/>
  <c r="A226" i="28"/>
  <c r="A225" i="28"/>
  <c r="A224" i="28"/>
  <c r="A223" i="28"/>
  <c r="A222" i="28"/>
  <c r="A221" i="28"/>
  <c r="A220" i="28"/>
  <c r="A219" i="28"/>
  <c r="A218" i="28"/>
  <c r="A217" i="28"/>
  <c r="A216" i="28"/>
  <c r="A215" i="28"/>
  <c r="A214" i="28"/>
  <c r="A213" i="28"/>
  <c r="A212" i="28"/>
  <c r="A211" i="28"/>
  <c r="A210" i="28"/>
  <c r="A209" i="28"/>
  <c r="A208" i="28"/>
  <c r="A207" i="28"/>
  <c r="A206" i="28"/>
  <c r="A205" i="28"/>
  <c r="A204" i="28"/>
  <c r="A203" i="28"/>
  <c r="A202" i="28"/>
  <c r="A201" i="28"/>
  <c r="A200" i="28"/>
  <c r="A199" i="28"/>
  <c r="A198" i="28"/>
  <c r="A197" i="28"/>
  <c r="A196" i="28"/>
  <c r="A195" i="28"/>
  <c r="A194" i="28"/>
  <c r="A193" i="28"/>
  <c r="A192" i="28"/>
  <c r="A191" i="28"/>
  <c r="A190" i="28"/>
  <c r="A189" i="28"/>
  <c r="A188" i="28"/>
  <c r="A187" i="28"/>
  <c r="A186" i="28"/>
  <c r="A185" i="28"/>
  <c r="A184" i="28"/>
  <c r="A183" i="28"/>
  <c r="A182" i="28"/>
  <c r="A181" i="28"/>
  <c r="A180" i="28"/>
  <c r="A179" i="28"/>
  <c r="A178" i="28"/>
  <c r="A177" i="28"/>
  <c r="A176" i="28"/>
  <c r="A175" i="28"/>
  <c r="A174" i="28"/>
  <c r="A173" i="28"/>
  <c r="A172" i="28"/>
  <c r="A171" i="28"/>
  <c r="A170" i="28"/>
  <c r="A169" i="28"/>
  <c r="A168" i="28"/>
  <c r="A167" i="28"/>
  <c r="A166" i="28"/>
  <c r="A165" i="28"/>
  <c r="A164" i="28"/>
  <c r="A163" i="28"/>
  <c r="A162" i="28"/>
  <c r="A161" i="28"/>
  <c r="A160" i="28"/>
  <c r="A159" i="28"/>
  <c r="A158" i="28"/>
  <c r="A157" i="28"/>
  <c r="A156" i="28"/>
  <c r="A155" i="28"/>
  <c r="A154" i="28"/>
  <c r="A153" i="28"/>
  <c r="A152" i="28"/>
  <c r="A151" i="28"/>
  <c r="A150" i="28"/>
  <c r="A149" i="28"/>
  <c r="A148" i="28"/>
  <c r="A147" i="28"/>
  <c r="A146" i="28"/>
  <c r="A145" i="28"/>
  <c r="A144" i="28"/>
  <c r="A143" i="28"/>
  <c r="A142" i="28"/>
  <c r="A141" i="28"/>
  <c r="A140" i="28"/>
  <c r="A139" i="28"/>
  <c r="A138" i="28"/>
  <c r="A137" i="28"/>
  <c r="A136" i="28"/>
  <c r="A135" i="28"/>
  <c r="A134" i="28"/>
  <c r="A133" i="28"/>
  <c r="A132" i="28"/>
  <c r="A131" i="28"/>
  <c r="A130" i="28"/>
  <c r="A129" i="28"/>
  <c r="A128" i="28"/>
  <c r="A127" i="28"/>
  <c r="A126" i="28"/>
  <c r="A125" i="28"/>
  <c r="A124" i="28"/>
  <c r="A123" i="28"/>
  <c r="A122" i="28"/>
  <c r="A121" i="28"/>
  <c r="A120" i="28"/>
  <c r="A119" i="28"/>
  <c r="A118" i="28"/>
  <c r="A117" i="28"/>
  <c r="A116" i="28"/>
  <c r="A115" i="28"/>
  <c r="A114" i="28"/>
  <c r="A113" i="28"/>
  <c r="A112" i="28"/>
  <c r="A111" i="28"/>
  <c r="A110" i="28"/>
  <c r="A109" i="28"/>
  <c r="A108" i="28"/>
  <c r="A107" i="28"/>
  <c r="A106" i="28"/>
  <c r="A105" i="28"/>
  <c r="A104" i="28"/>
  <c r="A103" i="28"/>
  <c r="A102" i="28"/>
  <c r="A101" i="28"/>
  <c r="A100" i="28"/>
  <c r="A99" i="28"/>
  <c r="A98" i="28"/>
  <c r="A97" i="28"/>
  <c r="A96" i="28"/>
  <c r="A95" i="28"/>
  <c r="A94" i="28"/>
  <c r="A93" i="28"/>
  <c r="A92" i="28"/>
  <c r="A91" i="28"/>
  <c r="A90" i="28"/>
  <c r="A89" i="28"/>
  <c r="A88" i="28"/>
  <c r="A87" i="28"/>
  <c r="A86" i="28"/>
  <c r="A85" i="28"/>
  <c r="A84" i="28"/>
  <c r="A83" i="28"/>
  <c r="A82" i="28"/>
  <c r="A81" i="28"/>
  <c r="A80" i="28"/>
  <c r="A79" i="28"/>
  <c r="A78" i="28"/>
  <c r="A77" i="28"/>
  <c r="A76" i="28"/>
  <c r="A75" i="28"/>
  <c r="A74" i="28"/>
  <c r="A73" i="28"/>
  <c r="A72" i="28"/>
  <c r="A71" i="28"/>
  <c r="A70" i="28"/>
  <c r="A69" i="28"/>
  <c r="A68" i="28"/>
  <c r="A67" i="28"/>
  <c r="A66" i="28"/>
  <c r="A65" i="28"/>
  <c r="A64" i="28"/>
  <c r="A63" i="28"/>
  <c r="A62" i="28"/>
  <c r="A61" i="28"/>
  <c r="A60" i="28"/>
  <c r="A59" i="28"/>
  <c r="A58" i="28"/>
  <c r="A57" i="28"/>
  <c r="A56" i="28"/>
  <c r="A55" i="28"/>
  <c r="A54" i="28"/>
  <c r="A53" i="28"/>
  <c r="A52" i="28"/>
  <c r="A51" i="28"/>
  <c r="A50" i="28"/>
  <c r="A49" i="28"/>
  <c r="A48" i="28"/>
  <c r="A47" i="28"/>
  <c r="A46" i="28"/>
  <c r="A45"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A14" i="28"/>
  <c r="A13" i="28"/>
  <c r="A12" i="28"/>
  <c r="A11" i="28"/>
  <c r="A10" i="28"/>
  <c r="A9" i="28"/>
  <c r="A8" i="28"/>
  <c r="A7" i="28"/>
  <c r="A6" i="28"/>
  <c r="A5" i="28"/>
  <c r="A4" i="28"/>
  <c r="A3" i="28"/>
  <c r="M13" i="38" l="1"/>
  <c r="C14" i="38"/>
  <c r="N14" i="38" s="1"/>
  <c r="D14" i="38"/>
  <c r="M14" i="38" s="1"/>
  <c r="E16" i="38"/>
  <c r="J16" i="38" s="1"/>
  <c r="E20" i="38"/>
  <c r="J20" i="38" s="1"/>
  <c r="N13" i="38"/>
  <c r="B16" i="38"/>
  <c r="L16" i="38" s="1"/>
  <c r="J13" i="38"/>
  <c r="E17" i="38"/>
  <c r="J17" i="38" s="1"/>
  <c r="B20" i="38"/>
  <c r="L20" i="38" s="1"/>
  <c r="E21" i="38"/>
  <c r="J21" i="38" s="1"/>
  <c r="E14" i="38"/>
  <c r="J14" i="38" s="1"/>
  <c r="C16" i="38"/>
  <c r="N16" i="38" s="1"/>
  <c r="B17" i="38"/>
  <c r="L17" i="38" s="1"/>
  <c r="E18" i="38"/>
  <c r="J18" i="38" s="1"/>
  <c r="C20" i="38"/>
  <c r="N20" i="38" s="1"/>
  <c r="B21" i="38"/>
  <c r="L21" i="38" s="1"/>
  <c r="E22" i="38"/>
  <c r="J22" i="38" s="1"/>
  <c r="A113" i="31" l="1"/>
  <c r="E113" i="31" s="1"/>
  <c r="J113" i="31" s="1"/>
  <c r="A112" i="31"/>
  <c r="E112" i="31" s="1"/>
  <c r="J112" i="31" s="1"/>
  <c r="D111" i="31"/>
  <c r="M111" i="31" s="1"/>
  <c r="C111" i="31"/>
  <c r="N111" i="31" s="1"/>
  <c r="B111" i="31"/>
  <c r="L111" i="31" s="1"/>
  <c r="A111" i="31"/>
  <c r="E111" i="31" s="1"/>
  <c r="J111" i="31" s="1"/>
  <c r="A110" i="31"/>
  <c r="A109" i="31"/>
  <c r="E109" i="31" s="1"/>
  <c r="J109" i="31" s="1"/>
  <c r="C108" i="31"/>
  <c r="N108" i="31" s="1"/>
  <c r="B108" i="31"/>
  <c r="L108" i="31" s="1"/>
  <c r="A108" i="31"/>
  <c r="E108" i="31" s="1"/>
  <c r="J108" i="31" s="1"/>
  <c r="A107" i="31"/>
  <c r="E107" i="31" s="1"/>
  <c r="J107" i="31" s="1"/>
  <c r="E106" i="31"/>
  <c r="J106" i="31" s="1"/>
  <c r="A106" i="31"/>
  <c r="A105" i="31"/>
  <c r="E105" i="31" s="1"/>
  <c r="J105" i="31" s="1"/>
  <c r="A104" i="31"/>
  <c r="E104" i="31" s="1"/>
  <c r="J104" i="31" s="1"/>
  <c r="A103" i="31"/>
  <c r="E103" i="31" s="1"/>
  <c r="J103" i="31" s="1"/>
  <c r="A102" i="31"/>
  <c r="E102" i="31" s="1"/>
  <c r="J102" i="31" s="1"/>
  <c r="A101" i="31"/>
  <c r="E101" i="31" s="1"/>
  <c r="J101" i="31" s="1"/>
  <c r="A100" i="31"/>
  <c r="E100" i="31" s="1"/>
  <c r="J100" i="31" s="1"/>
  <c r="D99" i="31"/>
  <c r="M99" i="31" s="1"/>
  <c r="A99" i="31"/>
  <c r="E99" i="31" s="1"/>
  <c r="J99" i="31" s="1"/>
  <c r="A98" i="31"/>
  <c r="A97" i="31"/>
  <c r="E97" i="31" s="1"/>
  <c r="J97" i="31" s="1"/>
  <c r="A96" i="31"/>
  <c r="E96" i="31" s="1"/>
  <c r="J96" i="31" s="1"/>
  <c r="D95" i="31"/>
  <c r="M95" i="31" s="1"/>
  <c r="C95" i="31"/>
  <c r="N95" i="31" s="1"/>
  <c r="B95" i="31"/>
  <c r="L95" i="31" s="1"/>
  <c r="A95" i="31"/>
  <c r="E95" i="31" s="1"/>
  <c r="J95" i="31" s="1"/>
  <c r="A94" i="31"/>
  <c r="A93" i="31"/>
  <c r="E93" i="31" s="1"/>
  <c r="J93" i="31" s="1"/>
  <c r="A92" i="31"/>
  <c r="B92" i="31" s="1"/>
  <c r="L92" i="31" s="1"/>
  <c r="A91" i="31"/>
  <c r="E91" i="31" s="1"/>
  <c r="J91" i="31" s="1"/>
  <c r="A90" i="31"/>
  <c r="E90" i="31" s="1"/>
  <c r="J90" i="31" s="1"/>
  <c r="A89" i="31"/>
  <c r="E89" i="31" s="1"/>
  <c r="J89" i="31" s="1"/>
  <c r="A88" i="31"/>
  <c r="B88" i="31" s="1"/>
  <c r="L88" i="31" s="1"/>
  <c r="D87" i="31"/>
  <c r="M87" i="31" s="1"/>
  <c r="A87" i="31"/>
  <c r="E87" i="31" s="1"/>
  <c r="J87" i="31" s="1"/>
  <c r="A86" i="31"/>
  <c r="D85" i="31"/>
  <c r="M85" i="31" s="1"/>
  <c r="B85" i="31"/>
  <c r="L85" i="31" s="1"/>
  <c r="A85" i="31"/>
  <c r="E85" i="31" s="1"/>
  <c r="J85" i="31" s="1"/>
  <c r="A84" i="31"/>
  <c r="B84" i="31" s="1"/>
  <c r="L84" i="31" s="1"/>
  <c r="D83" i="31"/>
  <c r="M83" i="31" s="1"/>
  <c r="C83" i="31"/>
  <c r="N83" i="31" s="1"/>
  <c r="B83" i="31"/>
  <c r="L83" i="31" s="1"/>
  <c r="A83" i="31"/>
  <c r="E83" i="31" s="1"/>
  <c r="J83" i="31" s="1"/>
  <c r="A82" i="31"/>
  <c r="A81" i="31"/>
  <c r="E81" i="31" s="1"/>
  <c r="J81" i="31" s="1"/>
  <c r="C80" i="31"/>
  <c r="N80" i="31" s="1"/>
  <c r="A80" i="31"/>
  <c r="B80" i="31" s="1"/>
  <c r="L80" i="31" s="1"/>
  <c r="A79" i="31"/>
  <c r="E79" i="31" s="1"/>
  <c r="J79" i="31" s="1"/>
  <c r="E78" i="31"/>
  <c r="J78" i="31" s="1"/>
  <c r="A78" i="31"/>
  <c r="A77" i="31"/>
  <c r="E77" i="31" s="1"/>
  <c r="J77" i="31" s="1"/>
  <c r="A76" i="31"/>
  <c r="B76" i="31" s="1"/>
  <c r="L76" i="31" s="1"/>
  <c r="A75" i="31"/>
  <c r="E75" i="31" s="1"/>
  <c r="J75" i="31" s="1"/>
  <c r="A74" i="31"/>
  <c r="E74" i="31" s="1"/>
  <c r="J74" i="31" s="1"/>
  <c r="A73" i="31"/>
  <c r="E73" i="31" s="1"/>
  <c r="J73" i="31" s="1"/>
  <c r="A72" i="31"/>
  <c r="C72" i="31" s="1"/>
  <c r="N72" i="31" s="1"/>
  <c r="D71" i="31"/>
  <c r="M71" i="31" s="1"/>
  <c r="A71" i="31"/>
  <c r="E71" i="31" s="1"/>
  <c r="J71" i="31" s="1"/>
  <c r="A70" i="31"/>
  <c r="E70" i="31" s="1"/>
  <c r="J70" i="31" s="1"/>
  <c r="A69" i="31"/>
  <c r="A68" i="31"/>
  <c r="A67" i="31"/>
  <c r="E67" i="31" s="1"/>
  <c r="J67" i="31" s="1"/>
  <c r="A66" i="31"/>
  <c r="A65" i="31"/>
  <c r="A64" i="31"/>
  <c r="D63" i="31"/>
  <c r="M63" i="31" s="1"/>
  <c r="C63" i="31"/>
  <c r="N63" i="31" s="1"/>
  <c r="B63" i="31"/>
  <c r="L63" i="31" s="1"/>
  <c r="A63" i="31"/>
  <c r="E63" i="31" s="1"/>
  <c r="J63" i="31" s="1"/>
  <c r="A62" i="31"/>
  <c r="A61" i="31"/>
  <c r="A60" i="31"/>
  <c r="D59" i="31"/>
  <c r="M59" i="31" s="1"/>
  <c r="C59" i="31"/>
  <c r="N59" i="31" s="1"/>
  <c r="A59" i="31"/>
  <c r="E59" i="31" s="1"/>
  <c r="J59" i="31" s="1"/>
  <c r="A58" i="31"/>
  <c r="A57" i="31"/>
  <c r="A56" i="31"/>
  <c r="D55" i="31"/>
  <c r="M55" i="31" s="1"/>
  <c r="A55" i="31"/>
  <c r="E55" i="31" s="1"/>
  <c r="J55" i="31" s="1"/>
  <c r="A54" i="31"/>
  <c r="A53" i="31"/>
  <c r="A52" i="31"/>
  <c r="A51" i="31"/>
  <c r="E51" i="31" s="1"/>
  <c r="J51" i="31" s="1"/>
  <c r="A50" i="31"/>
  <c r="A49" i="31"/>
  <c r="A48" i="31"/>
  <c r="A47" i="31"/>
  <c r="E47" i="31" s="1"/>
  <c r="J47" i="31" s="1"/>
  <c r="A46" i="31"/>
  <c r="A45" i="31"/>
  <c r="A44" i="31"/>
  <c r="A43" i="31"/>
  <c r="E43" i="31" s="1"/>
  <c r="J43" i="31" s="1"/>
  <c r="A42" i="31"/>
  <c r="A41" i="31"/>
  <c r="A40" i="31"/>
  <c r="D39" i="31"/>
  <c r="M39" i="31" s="1"/>
  <c r="C39" i="31"/>
  <c r="N39" i="31" s="1"/>
  <c r="B39" i="31"/>
  <c r="L39" i="31" s="1"/>
  <c r="A39" i="31"/>
  <c r="E39" i="31" s="1"/>
  <c r="J39" i="31" s="1"/>
  <c r="A38" i="31"/>
  <c r="A37" i="31"/>
  <c r="A36" i="31"/>
  <c r="D35" i="31"/>
  <c r="M35" i="31" s="1"/>
  <c r="C35" i="31"/>
  <c r="N35" i="31" s="1"/>
  <c r="B35" i="31"/>
  <c r="L35" i="31" s="1"/>
  <c r="A35" i="31"/>
  <c r="E35" i="31" s="1"/>
  <c r="J35" i="31" s="1"/>
  <c r="A34" i="31"/>
  <c r="A33" i="31"/>
  <c r="A32" i="31"/>
  <c r="D31" i="31"/>
  <c r="M31" i="31" s="1"/>
  <c r="A31" i="31"/>
  <c r="E31" i="31" s="1"/>
  <c r="J31" i="31" s="1"/>
  <c r="A30" i="31"/>
  <c r="A29" i="31"/>
  <c r="C28" i="31"/>
  <c r="N28" i="31" s="1"/>
  <c r="A28" i="31"/>
  <c r="E28" i="31" s="1"/>
  <c r="J28" i="31" s="1"/>
  <c r="A27" i="31"/>
  <c r="E27" i="31" s="1"/>
  <c r="J27" i="31" s="1"/>
  <c r="A26" i="31"/>
  <c r="C26" i="31" s="1"/>
  <c r="N26" i="31" s="1"/>
  <c r="A25" i="31"/>
  <c r="A24" i="31"/>
  <c r="E24" i="31" s="1"/>
  <c r="J24" i="31" s="1"/>
  <c r="A23" i="31"/>
  <c r="E23" i="31" s="1"/>
  <c r="J23" i="31" s="1"/>
  <c r="A22" i="31"/>
  <c r="C22" i="31" s="1"/>
  <c r="N22" i="31" s="1"/>
  <c r="A21" i="31"/>
  <c r="A20" i="31"/>
  <c r="E20" i="31" s="1"/>
  <c r="D19" i="31"/>
  <c r="C19" i="31"/>
  <c r="A19" i="31"/>
  <c r="E19" i="31" s="1"/>
  <c r="A18" i="31"/>
  <c r="E18" i="31" s="1"/>
  <c r="A17" i="31"/>
  <c r="A16" i="31"/>
  <c r="E16" i="31" s="1"/>
  <c r="B24" i="31" l="1"/>
  <c r="L24" i="31" s="1"/>
  <c r="B27" i="31"/>
  <c r="L27" i="31" s="1"/>
  <c r="AN15" i="17" s="1"/>
  <c r="AM15" i="17" s="1"/>
  <c r="B43" i="31"/>
  <c r="L43" i="31" s="1"/>
  <c r="AN31" i="17" s="1"/>
  <c r="AJ31" i="17" s="1"/>
  <c r="C43" i="31"/>
  <c r="N43" i="31" s="1"/>
  <c r="AO31" i="17" s="1"/>
  <c r="D43" i="31"/>
  <c r="M43" i="31" s="1"/>
  <c r="AP31" i="17" s="1"/>
  <c r="B51" i="31"/>
  <c r="L51" i="31" s="1"/>
  <c r="AN39" i="17" s="1"/>
  <c r="D81" i="31"/>
  <c r="M81" i="31" s="1"/>
  <c r="AP69" i="17" s="1"/>
  <c r="C16" i="31"/>
  <c r="B19" i="31"/>
  <c r="D23" i="31"/>
  <c r="M23" i="31" s="1"/>
  <c r="AP11" i="17" s="1"/>
  <c r="D26" i="31"/>
  <c r="M26" i="31" s="1"/>
  <c r="AP14" i="17" s="1"/>
  <c r="B28" i="31"/>
  <c r="L28" i="31" s="1"/>
  <c r="AN16" i="17" s="1"/>
  <c r="C16" i="17" s="1"/>
  <c r="C31" i="31"/>
  <c r="N31" i="31" s="1"/>
  <c r="D51" i="31"/>
  <c r="M51" i="31" s="1"/>
  <c r="AP39" i="17" s="1"/>
  <c r="C55" i="31"/>
  <c r="N55" i="31" s="1"/>
  <c r="AO43" i="17" s="1"/>
  <c r="B59" i="31"/>
  <c r="L59" i="31" s="1"/>
  <c r="AN47" i="17" s="1"/>
  <c r="C71" i="31"/>
  <c r="N71" i="31" s="1"/>
  <c r="AO59" i="17" s="1"/>
  <c r="D73" i="31"/>
  <c r="M73" i="31" s="1"/>
  <c r="AP61" i="17" s="1"/>
  <c r="D75" i="31"/>
  <c r="M75" i="31" s="1"/>
  <c r="AP63" i="17" s="1"/>
  <c r="C87" i="31"/>
  <c r="N87" i="31" s="1"/>
  <c r="AO75" i="17" s="1"/>
  <c r="D89" i="31"/>
  <c r="M89" i="31" s="1"/>
  <c r="D91" i="31"/>
  <c r="M91" i="31" s="1"/>
  <c r="AP79" i="17" s="1"/>
  <c r="C96" i="31"/>
  <c r="N96" i="31" s="1"/>
  <c r="AO84" i="17" s="1"/>
  <c r="C99" i="31"/>
  <c r="N99" i="31" s="1"/>
  <c r="AO87" i="17" s="1"/>
  <c r="B101" i="31"/>
  <c r="L101" i="31" s="1"/>
  <c r="D103" i="31"/>
  <c r="M103" i="31" s="1"/>
  <c r="B67" i="31"/>
  <c r="L67" i="31" s="1"/>
  <c r="AN55" i="17" s="1"/>
  <c r="K55" i="17" s="1"/>
  <c r="C70" i="31"/>
  <c r="N70" i="31" s="1"/>
  <c r="AO58" i="17" s="1"/>
  <c r="C76" i="31"/>
  <c r="N76" i="31" s="1"/>
  <c r="AO64" i="17" s="1"/>
  <c r="C92" i="31"/>
  <c r="N92" i="31" s="1"/>
  <c r="AO80" i="17" s="1"/>
  <c r="B97" i="31"/>
  <c r="L97" i="31" s="1"/>
  <c r="AN85" i="17" s="1"/>
  <c r="I85" i="17" s="1"/>
  <c r="B104" i="31"/>
  <c r="L104" i="31" s="1"/>
  <c r="AN92" i="17" s="1"/>
  <c r="AX92" i="17" s="1"/>
  <c r="C24" i="31"/>
  <c r="N24" i="31" s="1"/>
  <c r="B47" i="31"/>
  <c r="L47" i="31" s="1"/>
  <c r="AN35" i="17" s="1"/>
  <c r="AJ35" i="17" s="1"/>
  <c r="B79" i="31"/>
  <c r="L79" i="31" s="1"/>
  <c r="AN67" i="17" s="1"/>
  <c r="AX67" i="17" s="1"/>
  <c r="B81" i="31"/>
  <c r="L81" i="31" s="1"/>
  <c r="AN69" i="17" s="1"/>
  <c r="AJ69" i="17" s="1"/>
  <c r="C88" i="31"/>
  <c r="N88" i="31" s="1"/>
  <c r="B100" i="31"/>
  <c r="L100" i="31" s="1"/>
  <c r="AN88" i="17" s="1"/>
  <c r="AX88" i="17" s="1"/>
  <c r="C104" i="31"/>
  <c r="N104" i="31" s="1"/>
  <c r="AO92" i="17" s="1"/>
  <c r="B107" i="31"/>
  <c r="L107" i="31" s="1"/>
  <c r="AN95" i="17" s="1"/>
  <c r="G95" i="17" s="1"/>
  <c r="D22" i="31"/>
  <c r="M22" i="31" s="1"/>
  <c r="D18" i="31"/>
  <c r="C27" i="31"/>
  <c r="N27" i="31" s="1"/>
  <c r="AO15" i="17" s="1"/>
  <c r="C67" i="31"/>
  <c r="N67" i="31" s="1"/>
  <c r="AO55" i="17" s="1"/>
  <c r="D27" i="31"/>
  <c r="M27" i="31" s="1"/>
  <c r="D67" i="31"/>
  <c r="M67" i="31" s="1"/>
  <c r="AP55" i="17" s="1"/>
  <c r="B75" i="31"/>
  <c r="L75" i="31" s="1"/>
  <c r="AN63" i="17" s="1"/>
  <c r="AX63" i="17" s="1"/>
  <c r="C79" i="31"/>
  <c r="N79" i="31" s="1"/>
  <c r="AO67" i="17" s="1"/>
  <c r="C100" i="31"/>
  <c r="N100" i="31" s="1"/>
  <c r="C107" i="31"/>
  <c r="N107" i="31" s="1"/>
  <c r="AO95" i="17" s="1"/>
  <c r="B109" i="31"/>
  <c r="L109" i="31" s="1"/>
  <c r="AN97" i="17" s="1"/>
  <c r="BC97" i="17" s="1"/>
  <c r="B20" i="31"/>
  <c r="L20" i="31" s="1"/>
  <c r="B23" i="31"/>
  <c r="L23" i="31" s="1"/>
  <c r="AN11" i="17" s="1"/>
  <c r="AJ11" i="17" s="1"/>
  <c r="C47" i="31"/>
  <c r="N47" i="31" s="1"/>
  <c r="AO35" i="17" s="1"/>
  <c r="B77" i="31"/>
  <c r="L77" i="31" s="1"/>
  <c r="AN65" i="17" s="1"/>
  <c r="G65" i="17" s="1"/>
  <c r="B91" i="31"/>
  <c r="L91" i="31" s="1"/>
  <c r="AN79" i="17" s="1"/>
  <c r="B93" i="31"/>
  <c r="L93" i="31" s="1"/>
  <c r="B103" i="31"/>
  <c r="L103" i="31" s="1"/>
  <c r="AN91" i="17" s="1"/>
  <c r="G91" i="17" s="1"/>
  <c r="B16" i="31"/>
  <c r="C20" i="31"/>
  <c r="N20" i="31" s="1"/>
  <c r="C23" i="31"/>
  <c r="N23" i="31" s="1"/>
  <c r="B31" i="31"/>
  <c r="L31" i="31" s="1"/>
  <c r="AN19" i="17" s="1"/>
  <c r="G19" i="17" s="1"/>
  <c r="D47" i="31"/>
  <c r="M47" i="31" s="1"/>
  <c r="AP35" i="17" s="1"/>
  <c r="C51" i="31"/>
  <c r="N51" i="31" s="1"/>
  <c r="AO39" i="17" s="1"/>
  <c r="B55" i="31"/>
  <c r="L55" i="31" s="1"/>
  <c r="AN43" i="17" s="1"/>
  <c r="AJ43" i="17" s="1"/>
  <c r="B71" i="31"/>
  <c r="L71" i="31" s="1"/>
  <c r="AN59" i="17" s="1"/>
  <c r="B73" i="31"/>
  <c r="L73" i="31" s="1"/>
  <c r="AN61" i="17" s="1"/>
  <c r="F61" i="17" s="1"/>
  <c r="C75" i="31"/>
  <c r="N75" i="31" s="1"/>
  <c r="AO63" i="17" s="1"/>
  <c r="D77" i="31"/>
  <c r="M77" i="31" s="1"/>
  <c r="D79" i="31"/>
  <c r="M79" i="31" s="1"/>
  <c r="AP67" i="17" s="1"/>
  <c r="C84" i="31"/>
  <c r="N84" i="31" s="1"/>
  <c r="AO72" i="17" s="1"/>
  <c r="B87" i="31"/>
  <c r="L87" i="31" s="1"/>
  <c r="AN75" i="17" s="1"/>
  <c r="L75" i="17" s="1"/>
  <c r="B89" i="31"/>
  <c r="L89" i="31" s="1"/>
  <c r="C91" i="31"/>
  <c r="N91" i="31" s="1"/>
  <c r="AO79" i="17" s="1"/>
  <c r="B96" i="31"/>
  <c r="L96" i="31" s="1"/>
  <c r="AN84" i="17" s="1"/>
  <c r="AM84" i="17" s="1"/>
  <c r="B99" i="31"/>
  <c r="L99" i="31" s="1"/>
  <c r="AN87" i="17" s="1"/>
  <c r="G87" i="17" s="1"/>
  <c r="C103" i="31"/>
  <c r="N103" i="31" s="1"/>
  <c r="AO91" i="17" s="1"/>
  <c r="B105" i="31"/>
  <c r="L105" i="31" s="1"/>
  <c r="AN93" i="17" s="1"/>
  <c r="AX93" i="17" s="1"/>
  <c r="D107" i="31"/>
  <c r="M107" i="31" s="1"/>
  <c r="AP95" i="17" s="1"/>
  <c r="C112" i="31"/>
  <c r="N112" i="31" s="1"/>
  <c r="AO100" i="17" s="1"/>
  <c r="B112" i="31"/>
  <c r="L112" i="31" s="1"/>
  <c r="B113" i="31"/>
  <c r="D17" i="31"/>
  <c r="C17" i="31"/>
  <c r="D25" i="31"/>
  <c r="M25" i="31" s="1"/>
  <c r="AP13" i="17" s="1"/>
  <c r="C25" i="31"/>
  <c r="N25" i="31" s="1"/>
  <c r="AO13" i="17" s="1"/>
  <c r="B25" i="31"/>
  <c r="L25" i="31" s="1"/>
  <c r="AN13" i="17" s="1"/>
  <c r="AL13" i="17" s="1"/>
  <c r="B30" i="31"/>
  <c r="L30" i="31" s="1"/>
  <c r="AN18" i="17" s="1"/>
  <c r="AX18" i="17" s="1"/>
  <c r="E30" i="31"/>
  <c r="J30" i="31" s="1"/>
  <c r="D30" i="31"/>
  <c r="M30" i="31" s="1"/>
  <c r="AP18" i="17" s="1"/>
  <c r="C30" i="31"/>
  <c r="N30" i="31" s="1"/>
  <c r="AO18" i="17" s="1"/>
  <c r="D36" i="31"/>
  <c r="M36" i="31" s="1"/>
  <c r="AP24" i="17" s="1"/>
  <c r="E36" i="31"/>
  <c r="J36" i="31" s="1"/>
  <c r="C36" i="31"/>
  <c r="N36" i="31" s="1"/>
  <c r="AO24" i="17" s="1"/>
  <c r="B36" i="31"/>
  <c r="L36" i="31" s="1"/>
  <c r="AN24" i="17" s="1"/>
  <c r="C41" i="31"/>
  <c r="N41" i="31" s="1"/>
  <c r="AO29" i="17" s="1"/>
  <c r="E41" i="31"/>
  <c r="J41" i="31" s="1"/>
  <c r="D41" i="31"/>
  <c r="M41" i="31" s="1"/>
  <c r="AP29" i="17" s="1"/>
  <c r="B41" i="31"/>
  <c r="L41" i="31" s="1"/>
  <c r="AN29" i="17" s="1"/>
  <c r="B46" i="31"/>
  <c r="L46" i="31" s="1"/>
  <c r="AN34" i="17" s="1"/>
  <c r="AJ34" i="17" s="1"/>
  <c r="E46" i="31"/>
  <c r="J46" i="31" s="1"/>
  <c r="D46" i="31"/>
  <c r="M46" i="31" s="1"/>
  <c r="AP34" i="17" s="1"/>
  <c r="C46" i="31"/>
  <c r="N46" i="31" s="1"/>
  <c r="AO34" i="17" s="1"/>
  <c r="D52" i="31"/>
  <c r="M52" i="31" s="1"/>
  <c r="AP40" i="17" s="1"/>
  <c r="E52" i="31"/>
  <c r="J52" i="31" s="1"/>
  <c r="C52" i="31"/>
  <c r="N52" i="31" s="1"/>
  <c r="AO40" i="17" s="1"/>
  <c r="B52" i="31"/>
  <c r="L52" i="31" s="1"/>
  <c r="AN40" i="17" s="1"/>
  <c r="C40" i="17" s="1"/>
  <c r="C57" i="31"/>
  <c r="N57" i="31" s="1"/>
  <c r="AO45" i="17" s="1"/>
  <c r="E57" i="31"/>
  <c r="J57" i="31" s="1"/>
  <c r="D57" i="31"/>
  <c r="M57" i="31" s="1"/>
  <c r="AP45" i="17" s="1"/>
  <c r="B57" i="31"/>
  <c r="L57" i="31" s="1"/>
  <c r="AN45" i="17" s="1"/>
  <c r="B62" i="31"/>
  <c r="L62" i="31" s="1"/>
  <c r="AN50" i="17" s="1"/>
  <c r="AM50" i="17" s="1"/>
  <c r="E62" i="31"/>
  <c r="J62" i="31" s="1"/>
  <c r="D62" i="31"/>
  <c r="M62" i="31" s="1"/>
  <c r="AP50" i="17" s="1"/>
  <c r="C62" i="31"/>
  <c r="N62" i="31" s="1"/>
  <c r="AO50" i="17" s="1"/>
  <c r="D68" i="31"/>
  <c r="M68" i="31" s="1"/>
  <c r="AP56" i="17" s="1"/>
  <c r="E68" i="31"/>
  <c r="J68" i="31" s="1"/>
  <c r="C68" i="31"/>
  <c r="N68" i="31" s="1"/>
  <c r="AO56" i="17" s="1"/>
  <c r="B68" i="31"/>
  <c r="L68" i="31" s="1"/>
  <c r="AN56" i="17" s="1"/>
  <c r="J56" i="17" s="1"/>
  <c r="D98" i="31"/>
  <c r="M98" i="31" s="1"/>
  <c r="AP86" i="17" s="1"/>
  <c r="C98" i="31"/>
  <c r="N98" i="31" s="1"/>
  <c r="AO86" i="17" s="1"/>
  <c r="B98" i="31"/>
  <c r="L98" i="31" s="1"/>
  <c r="AN86" i="17" s="1"/>
  <c r="AX86" i="17" s="1"/>
  <c r="E98" i="31"/>
  <c r="J98" i="31" s="1"/>
  <c r="B17" i="31"/>
  <c r="D21" i="31"/>
  <c r="M21" i="31" s="1"/>
  <c r="C21" i="31"/>
  <c r="N21" i="31" s="1"/>
  <c r="B21" i="31"/>
  <c r="L21" i="31" s="1"/>
  <c r="E25" i="31"/>
  <c r="J25" i="31" s="1"/>
  <c r="D32" i="31"/>
  <c r="M32" i="31" s="1"/>
  <c r="AP20" i="17" s="1"/>
  <c r="E32" i="31"/>
  <c r="J32" i="31" s="1"/>
  <c r="C32" i="31"/>
  <c r="N32" i="31" s="1"/>
  <c r="AO20" i="17" s="1"/>
  <c r="B32" i="31"/>
  <c r="L32" i="31" s="1"/>
  <c r="AN20" i="17" s="1"/>
  <c r="AX20" i="17" s="1"/>
  <c r="C37" i="31"/>
  <c r="N37" i="31" s="1"/>
  <c r="AO25" i="17" s="1"/>
  <c r="E37" i="31"/>
  <c r="J37" i="31" s="1"/>
  <c r="D37" i="31"/>
  <c r="M37" i="31" s="1"/>
  <c r="AP25" i="17" s="1"/>
  <c r="B37" i="31"/>
  <c r="L37" i="31" s="1"/>
  <c r="AN25" i="17" s="1"/>
  <c r="C25" i="17" s="1"/>
  <c r="B42" i="31"/>
  <c r="L42" i="31" s="1"/>
  <c r="AN30" i="17" s="1"/>
  <c r="E42" i="31"/>
  <c r="J42" i="31" s="1"/>
  <c r="D42" i="31"/>
  <c r="M42" i="31" s="1"/>
  <c r="AP30" i="17" s="1"/>
  <c r="C42" i="31"/>
  <c r="N42" i="31" s="1"/>
  <c r="AO30" i="17" s="1"/>
  <c r="D48" i="31"/>
  <c r="M48" i="31" s="1"/>
  <c r="AP36" i="17" s="1"/>
  <c r="E48" i="31"/>
  <c r="J48" i="31" s="1"/>
  <c r="C48" i="31"/>
  <c r="N48" i="31" s="1"/>
  <c r="AO36" i="17" s="1"/>
  <c r="B48" i="31"/>
  <c r="L48" i="31" s="1"/>
  <c r="AN36" i="17" s="1"/>
  <c r="AJ36" i="17" s="1"/>
  <c r="C53" i="31"/>
  <c r="N53" i="31" s="1"/>
  <c r="AO41" i="17" s="1"/>
  <c r="E53" i="31"/>
  <c r="J53" i="31" s="1"/>
  <c r="D53" i="31"/>
  <c r="M53" i="31" s="1"/>
  <c r="AP41" i="17" s="1"/>
  <c r="B53" i="31"/>
  <c r="L53" i="31" s="1"/>
  <c r="AN41" i="17" s="1"/>
  <c r="AJ41" i="17" s="1"/>
  <c r="B58" i="31"/>
  <c r="L58" i="31" s="1"/>
  <c r="AN46" i="17" s="1"/>
  <c r="K46" i="17" s="1"/>
  <c r="E58" i="31"/>
  <c r="J58" i="31" s="1"/>
  <c r="D58" i="31"/>
  <c r="M58" i="31" s="1"/>
  <c r="AP46" i="17" s="1"/>
  <c r="C58" i="31"/>
  <c r="N58" i="31" s="1"/>
  <c r="AO46" i="17" s="1"/>
  <c r="D64" i="31"/>
  <c r="M64" i="31" s="1"/>
  <c r="AP52" i="17" s="1"/>
  <c r="E64" i="31"/>
  <c r="J64" i="31" s="1"/>
  <c r="C64" i="31"/>
  <c r="N64" i="31" s="1"/>
  <c r="AO52" i="17" s="1"/>
  <c r="B64" i="31"/>
  <c r="L64" i="31" s="1"/>
  <c r="AN52" i="17" s="1"/>
  <c r="AJ52" i="17" s="1"/>
  <c r="E69" i="31"/>
  <c r="J69" i="31" s="1"/>
  <c r="C69" i="31"/>
  <c r="N69" i="31" s="1"/>
  <c r="AO57" i="17" s="1"/>
  <c r="D69" i="31"/>
  <c r="M69" i="31" s="1"/>
  <c r="AP57" i="17" s="1"/>
  <c r="B69" i="31"/>
  <c r="L69" i="31" s="1"/>
  <c r="AN57" i="17" s="1"/>
  <c r="E17" i="31"/>
  <c r="E21" i="31"/>
  <c r="C33" i="31"/>
  <c r="N33" i="31" s="1"/>
  <c r="AO21" i="17" s="1"/>
  <c r="E33" i="31"/>
  <c r="J33" i="31" s="1"/>
  <c r="D33" i="31"/>
  <c r="M33" i="31" s="1"/>
  <c r="AP21" i="17" s="1"/>
  <c r="B33" i="31"/>
  <c r="L33" i="31" s="1"/>
  <c r="AN21" i="17" s="1"/>
  <c r="B38" i="31"/>
  <c r="L38" i="31" s="1"/>
  <c r="AN26" i="17" s="1"/>
  <c r="E38" i="31"/>
  <c r="J38" i="31" s="1"/>
  <c r="D38" i="31"/>
  <c r="M38" i="31" s="1"/>
  <c r="AP26" i="17" s="1"/>
  <c r="C38" i="31"/>
  <c r="N38" i="31" s="1"/>
  <c r="AO26" i="17" s="1"/>
  <c r="D44" i="31"/>
  <c r="M44" i="31" s="1"/>
  <c r="AP32" i="17" s="1"/>
  <c r="E44" i="31"/>
  <c r="J44" i="31" s="1"/>
  <c r="C44" i="31"/>
  <c r="N44" i="31" s="1"/>
  <c r="AO32" i="17" s="1"/>
  <c r="B44" i="31"/>
  <c r="L44" i="31" s="1"/>
  <c r="AN32" i="17" s="1"/>
  <c r="C49" i="31"/>
  <c r="N49" i="31" s="1"/>
  <c r="AO37" i="17" s="1"/>
  <c r="E49" i="31"/>
  <c r="J49" i="31" s="1"/>
  <c r="D49" i="31"/>
  <c r="M49" i="31" s="1"/>
  <c r="AP37" i="17" s="1"/>
  <c r="B49" i="31"/>
  <c r="L49" i="31" s="1"/>
  <c r="AN37" i="17" s="1"/>
  <c r="AJ37" i="17" s="1"/>
  <c r="B54" i="31"/>
  <c r="L54" i="31" s="1"/>
  <c r="AN42" i="17" s="1"/>
  <c r="E54" i="31"/>
  <c r="J54" i="31" s="1"/>
  <c r="D54" i="31"/>
  <c r="M54" i="31" s="1"/>
  <c r="AP42" i="17" s="1"/>
  <c r="C54" i="31"/>
  <c r="N54" i="31" s="1"/>
  <c r="AO42" i="17" s="1"/>
  <c r="D60" i="31"/>
  <c r="M60" i="31" s="1"/>
  <c r="AP48" i="17" s="1"/>
  <c r="E60" i="31"/>
  <c r="J60" i="31" s="1"/>
  <c r="C60" i="31"/>
  <c r="N60" i="31" s="1"/>
  <c r="AO48" i="17" s="1"/>
  <c r="B60" i="31"/>
  <c r="L60" i="31" s="1"/>
  <c r="AN48" i="17" s="1"/>
  <c r="J48" i="17" s="1"/>
  <c r="C65" i="31"/>
  <c r="N65" i="31" s="1"/>
  <c r="AO53" i="17" s="1"/>
  <c r="E65" i="31"/>
  <c r="J65" i="31" s="1"/>
  <c r="D65" i="31"/>
  <c r="M65" i="31" s="1"/>
  <c r="AP53" i="17" s="1"/>
  <c r="B65" i="31"/>
  <c r="L65" i="31" s="1"/>
  <c r="AN53" i="17" s="1"/>
  <c r="D86" i="31"/>
  <c r="M86" i="31" s="1"/>
  <c r="AP74" i="17" s="1"/>
  <c r="C86" i="31"/>
  <c r="N86" i="31" s="1"/>
  <c r="AO74" i="17" s="1"/>
  <c r="B86" i="31"/>
  <c r="L86" i="31" s="1"/>
  <c r="AN74" i="17" s="1"/>
  <c r="D74" i="17" s="1"/>
  <c r="E86" i="31"/>
  <c r="J86" i="31" s="1"/>
  <c r="C18" i="31"/>
  <c r="B18" i="31"/>
  <c r="C29" i="31"/>
  <c r="N29" i="31" s="1"/>
  <c r="AO17" i="17" s="1"/>
  <c r="E29" i="31"/>
  <c r="J29" i="31" s="1"/>
  <c r="D29" i="31"/>
  <c r="M29" i="31" s="1"/>
  <c r="AP17" i="17" s="1"/>
  <c r="B29" i="31"/>
  <c r="L29" i="31" s="1"/>
  <c r="AN17" i="17" s="1"/>
  <c r="I17" i="17" s="1"/>
  <c r="B34" i="31"/>
  <c r="L34" i="31" s="1"/>
  <c r="AN22" i="17" s="1"/>
  <c r="AX22" i="17" s="1"/>
  <c r="E34" i="31"/>
  <c r="J34" i="31" s="1"/>
  <c r="D34" i="31"/>
  <c r="M34" i="31" s="1"/>
  <c r="AP22" i="17" s="1"/>
  <c r="C34" i="31"/>
  <c r="N34" i="31" s="1"/>
  <c r="AO22" i="17" s="1"/>
  <c r="D40" i="31"/>
  <c r="M40" i="31" s="1"/>
  <c r="AP28" i="17" s="1"/>
  <c r="E40" i="31"/>
  <c r="J40" i="31" s="1"/>
  <c r="C40" i="31"/>
  <c r="N40" i="31" s="1"/>
  <c r="AO28" i="17" s="1"/>
  <c r="B40" i="31"/>
  <c r="L40" i="31" s="1"/>
  <c r="AN28" i="17" s="1"/>
  <c r="AX28" i="17" s="1"/>
  <c r="C45" i="31"/>
  <c r="N45" i="31" s="1"/>
  <c r="AO33" i="17" s="1"/>
  <c r="E45" i="31"/>
  <c r="J45" i="31" s="1"/>
  <c r="D45" i="31"/>
  <c r="M45" i="31" s="1"/>
  <c r="AP33" i="17" s="1"/>
  <c r="B45" i="31"/>
  <c r="L45" i="31" s="1"/>
  <c r="AN33" i="17" s="1"/>
  <c r="I33" i="17" s="1"/>
  <c r="B50" i="31"/>
  <c r="L50" i="31" s="1"/>
  <c r="AN38" i="17" s="1"/>
  <c r="K38" i="17" s="1"/>
  <c r="E50" i="31"/>
  <c r="J50" i="31" s="1"/>
  <c r="D50" i="31"/>
  <c r="M50" i="31" s="1"/>
  <c r="AP38" i="17" s="1"/>
  <c r="C50" i="31"/>
  <c r="N50" i="31" s="1"/>
  <c r="AO38" i="17" s="1"/>
  <c r="D56" i="31"/>
  <c r="M56" i="31" s="1"/>
  <c r="AP44" i="17" s="1"/>
  <c r="E56" i="31"/>
  <c r="J56" i="31" s="1"/>
  <c r="C56" i="31"/>
  <c r="N56" i="31" s="1"/>
  <c r="AO44" i="17" s="1"/>
  <c r="B56" i="31"/>
  <c r="L56" i="31" s="1"/>
  <c r="AN44" i="17" s="1"/>
  <c r="C44" i="17" s="1"/>
  <c r="C61" i="31"/>
  <c r="N61" i="31" s="1"/>
  <c r="AO49" i="17" s="1"/>
  <c r="E61" i="31"/>
  <c r="J61" i="31" s="1"/>
  <c r="D61" i="31"/>
  <c r="M61" i="31" s="1"/>
  <c r="AP49" i="17" s="1"/>
  <c r="B61" i="31"/>
  <c r="L61" i="31" s="1"/>
  <c r="AN49" i="17" s="1"/>
  <c r="AM49" i="17" s="1"/>
  <c r="B66" i="31"/>
  <c r="L66" i="31" s="1"/>
  <c r="AN54" i="17" s="1"/>
  <c r="A54" i="17" s="1"/>
  <c r="E66" i="31"/>
  <c r="J66" i="31" s="1"/>
  <c r="D66" i="31"/>
  <c r="M66" i="31" s="1"/>
  <c r="AP54" i="17" s="1"/>
  <c r="C66" i="31"/>
  <c r="N66" i="31" s="1"/>
  <c r="AO54" i="17" s="1"/>
  <c r="E22" i="31"/>
  <c r="E26" i="31"/>
  <c r="J26" i="31" s="1"/>
  <c r="D82" i="31"/>
  <c r="M82" i="31" s="1"/>
  <c r="AP70" i="17" s="1"/>
  <c r="C82" i="31"/>
  <c r="N82" i="31" s="1"/>
  <c r="AO70" i="17" s="1"/>
  <c r="B82" i="31"/>
  <c r="L82" i="31" s="1"/>
  <c r="AN70" i="17" s="1"/>
  <c r="I70" i="17" s="1"/>
  <c r="D94" i="31"/>
  <c r="M94" i="31" s="1"/>
  <c r="AP82" i="17" s="1"/>
  <c r="C94" i="31"/>
  <c r="N94" i="31" s="1"/>
  <c r="AO82" i="17" s="1"/>
  <c r="B94" i="31"/>
  <c r="L94" i="31" s="1"/>
  <c r="AN82" i="17" s="1"/>
  <c r="AX82" i="17" s="1"/>
  <c r="D110" i="31"/>
  <c r="M110" i="31" s="1"/>
  <c r="AP98" i="17" s="1"/>
  <c r="C110" i="31"/>
  <c r="N110" i="31" s="1"/>
  <c r="AO98" i="17" s="1"/>
  <c r="B110" i="31"/>
  <c r="L110" i="31" s="1"/>
  <c r="AN98" i="17" s="1"/>
  <c r="D16" i="31"/>
  <c r="D20" i="31"/>
  <c r="M20" i="31" s="1"/>
  <c r="B22" i="31"/>
  <c r="L22" i="31" s="1"/>
  <c r="D24" i="31"/>
  <c r="M24" i="31" s="1"/>
  <c r="AP12" i="17" s="1"/>
  <c r="B26" i="31"/>
  <c r="L26" i="31" s="1"/>
  <c r="AN14" i="17" s="1"/>
  <c r="AX14" i="17" s="1"/>
  <c r="D28" i="31"/>
  <c r="M28" i="31" s="1"/>
  <c r="AP16" i="17" s="1"/>
  <c r="B72" i="31"/>
  <c r="L72" i="31" s="1"/>
  <c r="AN60" i="17" s="1"/>
  <c r="AM60" i="17" s="1"/>
  <c r="E72" i="31"/>
  <c r="J72" i="31" s="1"/>
  <c r="D72" i="31"/>
  <c r="M72" i="31" s="1"/>
  <c r="AP60" i="17" s="1"/>
  <c r="D78" i="31"/>
  <c r="M78" i="31" s="1"/>
  <c r="AP66" i="17" s="1"/>
  <c r="C78" i="31"/>
  <c r="N78" i="31" s="1"/>
  <c r="AO66" i="17" s="1"/>
  <c r="B78" i="31"/>
  <c r="L78" i="31" s="1"/>
  <c r="AN66" i="17" s="1"/>
  <c r="AX66" i="17" s="1"/>
  <c r="E82" i="31"/>
  <c r="J82" i="31" s="1"/>
  <c r="E94" i="31"/>
  <c r="J94" i="31" s="1"/>
  <c r="D106" i="31"/>
  <c r="M106" i="31" s="1"/>
  <c r="AP94" i="17" s="1"/>
  <c r="C106" i="31"/>
  <c r="N106" i="31" s="1"/>
  <c r="AO94" i="17" s="1"/>
  <c r="B106" i="31"/>
  <c r="L106" i="31" s="1"/>
  <c r="AN94" i="17" s="1"/>
  <c r="K94" i="17" s="1"/>
  <c r="E110" i="31"/>
  <c r="J110" i="31" s="1"/>
  <c r="D70" i="31"/>
  <c r="M70" i="31" s="1"/>
  <c r="AP58" i="17" s="1"/>
  <c r="B70" i="31"/>
  <c r="L70" i="31" s="1"/>
  <c r="AN58" i="17" s="1"/>
  <c r="D74" i="31"/>
  <c r="M74" i="31" s="1"/>
  <c r="AP62" i="17" s="1"/>
  <c r="C74" i="31"/>
  <c r="N74" i="31" s="1"/>
  <c r="AO62" i="17" s="1"/>
  <c r="B74" i="31"/>
  <c r="L74" i="31" s="1"/>
  <c r="AN62" i="17" s="1"/>
  <c r="AX62" i="17" s="1"/>
  <c r="D90" i="31"/>
  <c r="M90" i="31" s="1"/>
  <c r="AP78" i="17" s="1"/>
  <c r="C90" i="31"/>
  <c r="N90" i="31" s="1"/>
  <c r="AO78" i="17" s="1"/>
  <c r="B90" i="31"/>
  <c r="L90" i="31" s="1"/>
  <c r="AN78" i="17" s="1"/>
  <c r="D102" i="31"/>
  <c r="M102" i="31" s="1"/>
  <c r="AP90" i="17" s="1"/>
  <c r="C102" i="31"/>
  <c r="N102" i="31" s="1"/>
  <c r="AO90" i="17" s="1"/>
  <c r="B102" i="31"/>
  <c r="L102" i="31" s="1"/>
  <c r="AN90" i="17" s="1"/>
  <c r="F90" i="17" s="1"/>
  <c r="C73" i="31"/>
  <c r="N73" i="31" s="1"/>
  <c r="AO61" i="17" s="1"/>
  <c r="D76" i="31"/>
  <c r="M76" i="31" s="1"/>
  <c r="AP64" i="17" s="1"/>
  <c r="C77" i="31"/>
  <c r="N77" i="31" s="1"/>
  <c r="AO65" i="17" s="1"/>
  <c r="D80" i="31"/>
  <c r="M80" i="31" s="1"/>
  <c r="AP68" i="17" s="1"/>
  <c r="C81" i="31"/>
  <c r="N81" i="31" s="1"/>
  <c r="AO69" i="17" s="1"/>
  <c r="D84" i="31"/>
  <c r="M84" i="31" s="1"/>
  <c r="AP72" i="17" s="1"/>
  <c r="C85" i="31"/>
  <c r="N85" i="31" s="1"/>
  <c r="AO73" i="17" s="1"/>
  <c r="D88" i="31"/>
  <c r="M88" i="31" s="1"/>
  <c r="AP76" i="17" s="1"/>
  <c r="C89" i="31"/>
  <c r="N89" i="31" s="1"/>
  <c r="AO77" i="17" s="1"/>
  <c r="D92" i="31"/>
  <c r="M92" i="31" s="1"/>
  <c r="AP80" i="17" s="1"/>
  <c r="C93" i="31"/>
  <c r="N93" i="31" s="1"/>
  <c r="AO81" i="17" s="1"/>
  <c r="D96" i="31"/>
  <c r="M96" i="31" s="1"/>
  <c r="AP84" i="17" s="1"/>
  <c r="C97" i="31"/>
  <c r="N97" i="31" s="1"/>
  <c r="AO85" i="17" s="1"/>
  <c r="D100" i="31"/>
  <c r="M100" i="31" s="1"/>
  <c r="AP88" i="17" s="1"/>
  <c r="C101" i="31"/>
  <c r="N101" i="31" s="1"/>
  <c r="AO89" i="17" s="1"/>
  <c r="D104" i="31"/>
  <c r="M104" i="31" s="1"/>
  <c r="AP92" i="17" s="1"/>
  <c r="C105" i="31"/>
  <c r="N105" i="31" s="1"/>
  <c r="AO93" i="17" s="1"/>
  <c r="D108" i="31"/>
  <c r="M108" i="31" s="1"/>
  <c r="AP96" i="17" s="1"/>
  <c r="C109" i="31"/>
  <c r="N109" i="31" s="1"/>
  <c r="AO97" i="17" s="1"/>
  <c r="D112" i="31"/>
  <c r="M112" i="31" s="1"/>
  <c r="AP100" i="17" s="1"/>
  <c r="C113" i="31"/>
  <c r="E76" i="31"/>
  <c r="J76" i="31" s="1"/>
  <c r="E80" i="31"/>
  <c r="J80" i="31" s="1"/>
  <c r="E84" i="31"/>
  <c r="J84" i="31" s="1"/>
  <c r="E88" i="31"/>
  <c r="J88" i="31" s="1"/>
  <c r="E92" i="31"/>
  <c r="J92" i="31" s="1"/>
  <c r="D93" i="31"/>
  <c r="M93" i="31" s="1"/>
  <c r="AP81" i="17" s="1"/>
  <c r="D97" i="31"/>
  <c r="M97" i="31" s="1"/>
  <c r="AP85" i="17" s="1"/>
  <c r="D101" i="31"/>
  <c r="M101" i="31" s="1"/>
  <c r="AP89" i="17" s="1"/>
  <c r="D105" i="31"/>
  <c r="M105" i="31" s="1"/>
  <c r="AP93" i="17" s="1"/>
  <c r="D109" i="31"/>
  <c r="M109" i="31" s="1"/>
  <c r="AP97" i="17" s="1"/>
  <c r="D113" i="31"/>
  <c r="AY101" i="20"/>
  <c r="AT101" i="20"/>
  <c r="AS101" i="20"/>
  <c r="AR101" i="20"/>
  <c r="AQ101" i="20"/>
  <c r="AP101" i="20"/>
  <c r="AO101" i="20"/>
  <c r="AN101" i="20"/>
  <c r="J101" i="20" s="1"/>
  <c r="AM101" i="20"/>
  <c r="AJ101" i="20"/>
  <c r="K101" i="20"/>
  <c r="G101" i="20"/>
  <c r="C101" i="20"/>
  <c r="A101" i="20"/>
  <c r="AY100" i="20"/>
  <c r="AT100" i="20"/>
  <c r="AS100" i="20"/>
  <c r="AR100" i="20"/>
  <c r="AQ100" i="20"/>
  <c r="AP100" i="20"/>
  <c r="AO100" i="20"/>
  <c r="AN100" i="20"/>
  <c r="AM100" i="20"/>
  <c r="AJ100" i="20"/>
  <c r="K100" i="20"/>
  <c r="J100" i="20"/>
  <c r="G100" i="20"/>
  <c r="F100" i="20"/>
  <c r="C100" i="20"/>
  <c r="A100" i="20"/>
  <c r="AY99" i="20"/>
  <c r="AT99" i="20"/>
  <c r="AS99" i="20"/>
  <c r="AR99" i="20"/>
  <c r="AQ99" i="20"/>
  <c r="AP99" i="20"/>
  <c r="AO99" i="20"/>
  <c r="AN99" i="20"/>
  <c r="K99" i="20" s="1"/>
  <c r="C99" i="20"/>
  <c r="AY98" i="20"/>
  <c r="AT98" i="20"/>
  <c r="AS98" i="20"/>
  <c r="AR98" i="20"/>
  <c r="AQ98" i="20"/>
  <c r="AP98" i="20"/>
  <c r="AO98" i="20"/>
  <c r="AN98" i="20"/>
  <c r="AM98" i="20" s="1"/>
  <c r="K98" i="20"/>
  <c r="A98" i="20"/>
  <c r="AY97" i="20"/>
  <c r="AT97" i="20"/>
  <c r="AS97" i="20"/>
  <c r="AR97" i="20"/>
  <c r="AQ97" i="20"/>
  <c r="AP97" i="20"/>
  <c r="AO97" i="20"/>
  <c r="AN97" i="20"/>
  <c r="A97" i="20" s="1"/>
  <c r="G97" i="20"/>
  <c r="AY96" i="20"/>
  <c r="AT96" i="20"/>
  <c r="AS96" i="20"/>
  <c r="AR96" i="20"/>
  <c r="AQ96" i="20"/>
  <c r="AP96" i="20"/>
  <c r="AO96" i="20"/>
  <c r="AN96" i="20"/>
  <c r="AM96" i="20" s="1"/>
  <c r="C96" i="20"/>
  <c r="AY95" i="20"/>
  <c r="AT95" i="20"/>
  <c r="AS95" i="20"/>
  <c r="AR95" i="20"/>
  <c r="AQ95" i="20"/>
  <c r="AP95" i="20"/>
  <c r="AO95" i="20"/>
  <c r="AN95" i="20"/>
  <c r="AY94" i="20"/>
  <c r="AT94" i="20"/>
  <c r="AS94" i="20"/>
  <c r="AR94" i="20"/>
  <c r="AQ94" i="20"/>
  <c r="AP94" i="20"/>
  <c r="AO94" i="20"/>
  <c r="AN94" i="20"/>
  <c r="AM94" i="20"/>
  <c r="K94" i="20"/>
  <c r="J94" i="20"/>
  <c r="C94" i="20"/>
  <c r="A94" i="20"/>
  <c r="AY93" i="20"/>
  <c r="AT93" i="20"/>
  <c r="AS93" i="20"/>
  <c r="AR93" i="20"/>
  <c r="AQ93" i="20"/>
  <c r="AP93" i="20"/>
  <c r="AO93" i="20"/>
  <c r="AN93" i="20"/>
  <c r="J93" i="20" s="1"/>
  <c r="AM93" i="20"/>
  <c r="AJ93" i="20"/>
  <c r="K93" i="20"/>
  <c r="G93" i="20"/>
  <c r="F93" i="20"/>
  <c r="C93" i="20"/>
  <c r="AY92" i="20"/>
  <c r="AT92" i="20"/>
  <c r="AS92" i="20"/>
  <c r="AR92" i="20"/>
  <c r="AQ92" i="20"/>
  <c r="AP92" i="20"/>
  <c r="AO92" i="20"/>
  <c r="AN92" i="20"/>
  <c r="AM92" i="20" s="1"/>
  <c r="K92" i="20"/>
  <c r="C92" i="20"/>
  <c r="AY91" i="20"/>
  <c r="AT91" i="20"/>
  <c r="AS91" i="20"/>
  <c r="AR91" i="20"/>
  <c r="AQ91" i="20"/>
  <c r="AP91" i="20"/>
  <c r="AO91" i="20"/>
  <c r="AN91" i="20"/>
  <c r="C91" i="20" s="1"/>
  <c r="AY90" i="20"/>
  <c r="AT90" i="20"/>
  <c r="AS90" i="20"/>
  <c r="AR90" i="20"/>
  <c r="AQ90" i="20"/>
  <c r="AP90" i="20"/>
  <c r="AO90" i="20"/>
  <c r="AN90" i="20"/>
  <c r="K90" i="20" s="1"/>
  <c r="G90" i="20"/>
  <c r="AY89" i="20"/>
  <c r="AT89" i="20"/>
  <c r="AS89" i="20"/>
  <c r="AR89" i="20"/>
  <c r="AQ89" i="20"/>
  <c r="AP89" i="20"/>
  <c r="AO89" i="20"/>
  <c r="AN89" i="20"/>
  <c r="J89" i="20" s="1"/>
  <c r="AM89" i="20"/>
  <c r="AJ89" i="20"/>
  <c r="K89" i="20"/>
  <c r="G89" i="20"/>
  <c r="F89" i="20"/>
  <c r="C89" i="20"/>
  <c r="AY88" i="20"/>
  <c r="AT88" i="20"/>
  <c r="AS88" i="20"/>
  <c r="AR88" i="20"/>
  <c r="AQ88" i="20"/>
  <c r="AP88" i="20"/>
  <c r="AO88" i="20"/>
  <c r="AN88" i="20"/>
  <c r="AM88" i="20" s="1"/>
  <c r="K88" i="20"/>
  <c r="C88" i="20"/>
  <c r="AY87" i="20"/>
  <c r="AT87" i="20"/>
  <c r="AS87" i="20"/>
  <c r="AR87" i="20"/>
  <c r="AQ87" i="20"/>
  <c r="AP87" i="20"/>
  <c r="AO87" i="20"/>
  <c r="AN87" i="20"/>
  <c r="AY86" i="20"/>
  <c r="AT86" i="20"/>
  <c r="AS86" i="20"/>
  <c r="AR86" i="20"/>
  <c r="AQ86" i="20"/>
  <c r="AP86" i="20"/>
  <c r="AO86" i="20"/>
  <c r="AN86" i="20"/>
  <c r="K86" i="20" s="1"/>
  <c r="AM86" i="20"/>
  <c r="AJ86" i="20"/>
  <c r="J86" i="20"/>
  <c r="G86" i="20"/>
  <c r="C86" i="20"/>
  <c r="A86" i="20"/>
  <c r="AY85" i="20"/>
  <c r="AT85" i="20"/>
  <c r="AS85" i="20"/>
  <c r="AR85" i="20"/>
  <c r="AQ85" i="20"/>
  <c r="AP85" i="20"/>
  <c r="AO85" i="20"/>
  <c r="AN85" i="20"/>
  <c r="AM85" i="20" s="1"/>
  <c r="G85" i="20"/>
  <c r="A85" i="20"/>
  <c r="BC84" i="20"/>
  <c r="AY84" i="20"/>
  <c r="AT84" i="20"/>
  <c r="AS84" i="20"/>
  <c r="AR84" i="20"/>
  <c r="AQ84" i="20"/>
  <c r="AP84" i="20"/>
  <c r="AO84" i="20"/>
  <c r="AN84" i="20"/>
  <c r="F84" i="20" s="1"/>
  <c r="AM84" i="20"/>
  <c r="AL84" i="20"/>
  <c r="AJ84" i="20"/>
  <c r="AD84" i="20"/>
  <c r="K84" i="20"/>
  <c r="J84" i="20"/>
  <c r="I84" i="20"/>
  <c r="G84" i="20"/>
  <c r="E84" i="20"/>
  <c r="C84" i="20"/>
  <c r="A84" i="20"/>
  <c r="BC83" i="20"/>
  <c r="AY83" i="20"/>
  <c r="AT83" i="20"/>
  <c r="AS83" i="20"/>
  <c r="AR83" i="20"/>
  <c r="AQ83" i="20"/>
  <c r="AP83" i="20"/>
  <c r="AO83" i="20"/>
  <c r="AN83" i="20"/>
  <c r="AX83" i="20" s="1"/>
  <c r="AK83" i="20"/>
  <c r="AD83" i="20"/>
  <c r="J83" i="20"/>
  <c r="G83" i="20"/>
  <c r="D83" i="20"/>
  <c r="AY82" i="20"/>
  <c r="AT82" i="20"/>
  <c r="AS82" i="20"/>
  <c r="AR82" i="20"/>
  <c r="AQ82" i="20"/>
  <c r="AP82" i="20"/>
  <c r="AO82" i="20"/>
  <c r="AN82" i="20"/>
  <c r="AD82" i="20" s="1"/>
  <c r="BC81" i="20"/>
  <c r="AY81" i="20"/>
  <c r="AT81" i="20"/>
  <c r="AS81" i="20"/>
  <c r="AR81" i="20"/>
  <c r="AQ81" i="20"/>
  <c r="AP81" i="20"/>
  <c r="AO81" i="20"/>
  <c r="AN81" i="20"/>
  <c r="AX81" i="20" s="1"/>
  <c r="AK81" i="20"/>
  <c r="AD81" i="20"/>
  <c r="J81" i="20"/>
  <c r="G81" i="20"/>
  <c r="D81" i="20"/>
  <c r="AY80" i="20"/>
  <c r="AT80" i="20"/>
  <c r="AS80" i="20"/>
  <c r="AR80" i="20"/>
  <c r="AQ80" i="20"/>
  <c r="AP80" i="20"/>
  <c r="AO80" i="20"/>
  <c r="AN80" i="20"/>
  <c r="AD80" i="20"/>
  <c r="G80" i="20"/>
  <c r="BC79" i="20"/>
  <c r="AY79" i="20"/>
  <c r="AT79" i="20"/>
  <c r="AS79" i="20"/>
  <c r="AR79" i="20"/>
  <c r="AQ79" i="20"/>
  <c r="AP79" i="20"/>
  <c r="AO79" i="20"/>
  <c r="AN79" i="20"/>
  <c r="AX79" i="20" s="1"/>
  <c r="AK79" i="20"/>
  <c r="AD79" i="20"/>
  <c r="J79" i="20"/>
  <c r="G79" i="20"/>
  <c r="D79" i="20"/>
  <c r="AY78" i="20"/>
  <c r="AT78" i="20"/>
  <c r="AS78" i="20"/>
  <c r="AR78" i="20"/>
  <c r="AQ78" i="20"/>
  <c r="AP78" i="20"/>
  <c r="AO78" i="20"/>
  <c r="AN78" i="20"/>
  <c r="AD78" i="20" s="1"/>
  <c r="BC77" i="20"/>
  <c r="AY77" i="20"/>
  <c r="AT77" i="20"/>
  <c r="AS77" i="20"/>
  <c r="AR77" i="20"/>
  <c r="AQ77" i="20"/>
  <c r="AP77" i="20"/>
  <c r="AO77" i="20"/>
  <c r="AN77" i="20"/>
  <c r="AJ77" i="20"/>
  <c r="K77" i="20"/>
  <c r="G77" i="20"/>
  <c r="C77" i="20"/>
  <c r="BC76" i="20"/>
  <c r="AY76" i="20"/>
  <c r="AT76" i="20"/>
  <c r="AS76" i="20"/>
  <c r="AR76" i="20"/>
  <c r="AQ76" i="20"/>
  <c r="AP76" i="20"/>
  <c r="AO76" i="20"/>
  <c r="AN76" i="20"/>
  <c r="AK76" i="20" s="1"/>
  <c r="AM76" i="20"/>
  <c r="AL76" i="20"/>
  <c r="AJ76" i="20"/>
  <c r="AD76" i="20"/>
  <c r="K76" i="20"/>
  <c r="J76" i="20"/>
  <c r="I76" i="20"/>
  <c r="G76" i="20"/>
  <c r="F76" i="20"/>
  <c r="E76" i="20"/>
  <c r="C76" i="20"/>
  <c r="A76" i="20"/>
  <c r="AY75" i="20"/>
  <c r="AT75" i="20"/>
  <c r="AS75" i="20"/>
  <c r="AR75" i="20"/>
  <c r="AQ75" i="20"/>
  <c r="AP75" i="20"/>
  <c r="AO75" i="20"/>
  <c r="AN75" i="20"/>
  <c r="AK75" i="20" s="1"/>
  <c r="AL75" i="20"/>
  <c r="AD75" i="20"/>
  <c r="K75" i="20"/>
  <c r="I75" i="20"/>
  <c r="E75" i="20"/>
  <c r="C75" i="20"/>
  <c r="BC74" i="20"/>
  <c r="AY74" i="20"/>
  <c r="AT74" i="20"/>
  <c r="AS74" i="20"/>
  <c r="AR74" i="20"/>
  <c r="AQ74" i="20"/>
  <c r="AP74" i="20"/>
  <c r="AO74" i="20"/>
  <c r="AN74" i="20"/>
  <c r="AJ74" i="20"/>
  <c r="K74" i="20"/>
  <c r="G74" i="20"/>
  <c r="C74" i="20"/>
  <c r="AY73" i="20"/>
  <c r="AT73" i="20"/>
  <c r="AS73" i="20"/>
  <c r="AR73" i="20"/>
  <c r="AQ73" i="20"/>
  <c r="AP73" i="20"/>
  <c r="AO73" i="20"/>
  <c r="AN73" i="20"/>
  <c r="AK73" i="20" s="1"/>
  <c r="AM73" i="20"/>
  <c r="AL73" i="20"/>
  <c r="K73" i="20"/>
  <c r="J73" i="20"/>
  <c r="I73" i="20"/>
  <c r="F73" i="20"/>
  <c r="C73" i="20"/>
  <c r="A73" i="20"/>
  <c r="BC72" i="20"/>
  <c r="AY72" i="20"/>
  <c r="AT72" i="20"/>
  <c r="AS72" i="20"/>
  <c r="AR72" i="20"/>
  <c r="AQ72" i="20"/>
  <c r="AP72" i="20"/>
  <c r="AO72" i="20"/>
  <c r="AN72" i="20"/>
  <c r="AK72" i="20" s="1"/>
  <c r="AM72" i="20"/>
  <c r="AL72" i="20"/>
  <c r="AJ72" i="20"/>
  <c r="AD72" i="20"/>
  <c r="K72" i="20"/>
  <c r="J72" i="20"/>
  <c r="I72" i="20"/>
  <c r="G72" i="20"/>
  <c r="E72" i="20"/>
  <c r="C72" i="20"/>
  <c r="A72" i="20"/>
  <c r="BC71" i="20"/>
  <c r="AY71" i="20"/>
  <c r="AT71" i="20"/>
  <c r="AS71" i="20"/>
  <c r="AR71" i="20"/>
  <c r="AQ71" i="20"/>
  <c r="AP71" i="20"/>
  <c r="AO71" i="20"/>
  <c r="AN71" i="20"/>
  <c r="AJ71" i="20"/>
  <c r="K71" i="20"/>
  <c r="G71" i="20"/>
  <c r="BC70" i="20"/>
  <c r="AY70" i="20"/>
  <c r="AT70" i="20"/>
  <c r="AS70" i="20"/>
  <c r="AR70" i="20"/>
  <c r="AQ70" i="20"/>
  <c r="AP70" i="20"/>
  <c r="AO70" i="20"/>
  <c r="AN70" i="20"/>
  <c r="AK70" i="20" s="1"/>
  <c r="AM70" i="20"/>
  <c r="AL70" i="20"/>
  <c r="AJ70" i="20"/>
  <c r="AD70" i="20"/>
  <c r="K70" i="20"/>
  <c r="J70" i="20"/>
  <c r="I70" i="20"/>
  <c r="G70" i="20"/>
  <c r="F70" i="20"/>
  <c r="E70" i="20"/>
  <c r="C70" i="20"/>
  <c r="A70" i="20"/>
  <c r="AY69" i="20"/>
  <c r="AT69" i="20"/>
  <c r="AS69" i="20"/>
  <c r="AR69" i="20"/>
  <c r="AQ69" i="20"/>
  <c r="AP69" i="20"/>
  <c r="AO69" i="20"/>
  <c r="AN69" i="20"/>
  <c r="AK69" i="20" s="1"/>
  <c r="AL69" i="20"/>
  <c r="AD69" i="20"/>
  <c r="K69" i="20"/>
  <c r="I69" i="20"/>
  <c r="E69" i="20"/>
  <c r="C69" i="20"/>
  <c r="BC68" i="20"/>
  <c r="AY68" i="20"/>
  <c r="AT68" i="20"/>
  <c r="AS68" i="20"/>
  <c r="AR68" i="20"/>
  <c r="AQ68" i="20"/>
  <c r="AP68" i="20"/>
  <c r="AO68" i="20"/>
  <c r="AN68" i="20"/>
  <c r="AJ68" i="20"/>
  <c r="K68" i="20"/>
  <c r="G68" i="20"/>
  <c r="AY67" i="20"/>
  <c r="AT67" i="20"/>
  <c r="AS67" i="20"/>
  <c r="AR67" i="20"/>
  <c r="AQ67" i="20"/>
  <c r="AP67" i="20"/>
  <c r="AO67" i="20"/>
  <c r="AN67" i="20"/>
  <c r="AK67" i="20" s="1"/>
  <c r="AM67" i="20"/>
  <c r="AL67" i="20"/>
  <c r="K67" i="20"/>
  <c r="J67" i="20"/>
  <c r="I67" i="20"/>
  <c r="F67" i="20"/>
  <c r="C67" i="20"/>
  <c r="A67" i="20"/>
  <c r="BC66" i="20"/>
  <c r="AY66" i="20"/>
  <c r="AT66" i="20"/>
  <c r="AS66" i="20"/>
  <c r="AR66" i="20"/>
  <c r="AQ66" i="20"/>
  <c r="AP66" i="20"/>
  <c r="AO66" i="20"/>
  <c r="AN66" i="20"/>
  <c r="AK66" i="20" s="1"/>
  <c r="AM66" i="20"/>
  <c r="AL66" i="20"/>
  <c r="AJ66" i="20"/>
  <c r="AD66" i="20"/>
  <c r="K66" i="20"/>
  <c r="J66" i="20"/>
  <c r="I66" i="20"/>
  <c r="G66" i="20"/>
  <c r="E66" i="20"/>
  <c r="C66" i="20"/>
  <c r="A66" i="20"/>
  <c r="BC65" i="20"/>
  <c r="AY65" i="20"/>
  <c r="AT65" i="20"/>
  <c r="AS65" i="20"/>
  <c r="AR65" i="20"/>
  <c r="AQ65" i="20"/>
  <c r="AP65" i="20"/>
  <c r="AO65" i="20"/>
  <c r="AN65" i="20"/>
  <c r="G65" i="20" s="1"/>
  <c r="AJ65" i="20"/>
  <c r="K65" i="20"/>
  <c r="BC64" i="20"/>
  <c r="AY64" i="20"/>
  <c r="AT64" i="20"/>
  <c r="AS64" i="20"/>
  <c r="AR64" i="20"/>
  <c r="AQ64" i="20"/>
  <c r="AP64" i="20"/>
  <c r="AO64" i="20"/>
  <c r="AN64" i="20"/>
  <c r="AK64" i="20" s="1"/>
  <c r="AM64" i="20"/>
  <c r="AL64" i="20"/>
  <c r="AJ64" i="20"/>
  <c r="AD64" i="20"/>
  <c r="K64" i="20"/>
  <c r="J64" i="20"/>
  <c r="I64" i="20"/>
  <c r="G64" i="20"/>
  <c r="F64" i="20"/>
  <c r="E64" i="20"/>
  <c r="C64" i="20"/>
  <c r="A64" i="20"/>
  <c r="AY63" i="20"/>
  <c r="AT63" i="20"/>
  <c r="AS63" i="20"/>
  <c r="AR63" i="20"/>
  <c r="AQ63" i="20"/>
  <c r="AP63" i="20"/>
  <c r="AO63" i="20"/>
  <c r="AN63" i="20"/>
  <c r="AL63" i="20" s="1"/>
  <c r="E63" i="20"/>
  <c r="BC62" i="20"/>
  <c r="AY62" i="20"/>
  <c r="AT62" i="20"/>
  <c r="AS62" i="20"/>
  <c r="AR62" i="20"/>
  <c r="AQ62" i="20"/>
  <c r="AP62" i="20"/>
  <c r="AO62" i="20"/>
  <c r="AN62" i="20"/>
  <c r="AD62" i="20" s="1"/>
  <c r="AM62" i="20"/>
  <c r="AJ62" i="20"/>
  <c r="J62" i="20"/>
  <c r="G62" i="20"/>
  <c r="E62" i="20"/>
  <c r="C62" i="20"/>
  <c r="AY61" i="20"/>
  <c r="AT61" i="20"/>
  <c r="AS61" i="20"/>
  <c r="AR61" i="20"/>
  <c r="AQ61" i="20"/>
  <c r="AP61" i="20"/>
  <c r="AO61" i="20"/>
  <c r="AN61" i="20"/>
  <c r="AM61" i="20" s="1"/>
  <c r="I61" i="20"/>
  <c r="BC60" i="20"/>
  <c r="AY60" i="20"/>
  <c r="AT60" i="20"/>
  <c r="AS60" i="20"/>
  <c r="AR60" i="20"/>
  <c r="AQ60" i="20"/>
  <c r="AP60" i="20"/>
  <c r="AO60" i="20"/>
  <c r="AN60" i="20"/>
  <c r="AK60" i="20" s="1"/>
  <c r="AM60" i="20"/>
  <c r="AL60" i="20"/>
  <c r="AJ60" i="20"/>
  <c r="AD60" i="20"/>
  <c r="K60" i="20"/>
  <c r="J60" i="20"/>
  <c r="I60" i="20"/>
  <c r="G60" i="20"/>
  <c r="E60" i="20"/>
  <c r="C60" i="20"/>
  <c r="A60" i="20"/>
  <c r="BC59" i="20"/>
  <c r="AY59" i="20"/>
  <c r="AT59" i="20"/>
  <c r="AS59" i="20"/>
  <c r="AR59" i="20"/>
  <c r="AQ59" i="20"/>
  <c r="AP59" i="20"/>
  <c r="AO59" i="20"/>
  <c r="AN59" i="20"/>
  <c r="K59" i="20" s="1"/>
  <c r="AL59" i="20"/>
  <c r="AJ59" i="20"/>
  <c r="G59" i="20"/>
  <c r="F59" i="20"/>
  <c r="C59" i="20"/>
  <c r="BC58" i="20"/>
  <c r="AY58" i="20"/>
  <c r="AT58" i="20"/>
  <c r="AS58" i="20"/>
  <c r="AR58" i="20"/>
  <c r="AQ58" i="20"/>
  <c r="AP58" i="20"/>
  <c r="AO58" i="20"/>
  <c r="AN58" i="20"/>
  <c r="AK58" i="20" s="1"/>
  <c r="AM58" i="20"/>
  <c r="AL58" i="20"/>
  <c r="AJ58" i="20"/>
  <c r="AD58" i="20"/>
  <c r="K58" i="20"/>
  <c r="J58" i="20"/>
  <c r="I58" i="20"/>
  <c r="G58" i="20"/>
  <c r="F58" i="20"/>
  <c r="E58" i="20"/>
  <c r="C58" i="20"/>
  <c r="A58" i="20"/>
  <c r="AY57" i="20"/>
  <c r="AT57" i="20"/>
  <c r="AS57" i="20"/>
  <c r="AR57" i="20"/>
  <c r="AQ57" i="20"/>
  <c r="AP57" i="20"/>
  <c r="AO57" i="20"/>
  <c r="AN57" i="20"/>
  <c r="AL57" i="20"/>
  <c r="AD57" i="20"/>
  <c r="K57" i="20"/>
  <c r="I57" i="20"/>
  <c r="F57" i="20"/>
  <c r="E57" i="20"/>
  <c r="C57" i="20"/>
  <c r="BC56" i="20"/>
  <c r="AY56" i="20"/>
  <c r="AT56" i="20"/>
  <c r="AS56" i="20"/>
  <c r="AR56" i="20"/>
  <c r="AQ56" i="20"/>
  <c r="AP56" i="20"/>
  <c r="AO56" i="20"/>
  <c r="AN56" i="20"/>
  <c r="AM56" i="20"/>
  <c r="AJ56" i="20"/>
  <c r="AD56" i="20"/>
  <c r="K56" i="20"/>
  <c r="J56" i="20"/>
  <c r="G56" i="20"/>
  <c r="E56" i="20"/>
  <c r="C56" i="20"/>
  <c r="A56" i="20"/>
  <c r="AY55" i="20"/>
  <c r="AT55" i="20"/>
  <c r="AS55" i="20"/>
  <c r="AR55" i="20"/>
  <c r="AQ55" i="20"/>
  <c r="AP55" i="20"/>
  <c r="AO55" i="20"/>
  <c r="AN55" i="20"/>
  <c r="AM55" i="20"/>
  <c r="AL55" i="20"/>
  <c r="K55" i="20"/>
  <c r="I55" i="20"/>
  <c r="F55" i="20"/>
  <c r="C55" i="20"/>
  <c r="A55" i="20"/>
  <c r="BC54" i="20"/>
  <c r="AY54" i="20"/>
  <c r="AT54" i="20"/>
  <c r="AS54" i="20"/>
  <c r="AR54" i="20"/>
  <c r="AQ54" i="20"/>
  <c r="AP54" i="20"/>
  <c r="AO54" i="20"/>
  <c r="AN54" i="20"/>
  <c r="AK54" i="20" s="1"/>
  <c r="AM54" i="20"/>
  <c r="AL54" i="20"/>
  <c r="AJ54" i="20"/>
  <c r="AD54" i="20"/>
  <c r="K54" i="20"/>
  <c r="J54" i="20"/>
  <c r="I54" i="20"/>
  <c r="G54" i="20"/>
  <c r="E54" i="20"/>
  <c r="C54" i="20"/>
  <c r="A54" i="20"/>
  <c r="BC53" i="20"/>
  <c r="AY53" i="20"/>
  <c r="AT53" i="20"/>
  <c r="AS53" i="20"/>
  <c r="AR53" i="20"/>
  <c r="AQ53" i="20"/>
  <c r="AP53" i="20"/>
  <c r="AO53" i="20"/>
  <c r="AN53" i="20"/>
  <c r="AM53" i="20"/>
  <c r="AL53" i="20"/>
  <c r="AJ53" i="20"/>
  <c r="K53" i="20"/>
  <c r="J53" i="20"/>
  <c r="I53" i="20"/>
  <c r="G53" i="20"/>
  <c r="F53" i="20"/>
  <c r="C53" i="20"/>
  <c r="A53" i="20"/>
  <c r="BC52" i="20"/>
  <c r="AY52" i="20"/>
  <c r="AT52" i="20"/>
  <c r="AS52" i="20"/>
  <c r="AR52" i="20"/>
  <c r="AQ52" i="20"/>
  <c r="AP52" i="20"/>
  <c r="AO52" i="20"/>
  <c r="AN52" i="20"/>
  <c r="AK52" i="20" s="1"/>
  <c r="AM52" i="20"/>
  <c r="AL52" i="20"/>
  <c r="AJ52" i="20"/>
  <c r="AD52" i="20"/>
  <c r="K52" i="20"/>
  <c r="J52" i="20"/>
  <c r="I52" i="20"/>
  <c r="G52" i="20"/>
  <c r="F52" i="20"/>
  <c r="E52" i="20"/>
  <c r="C52" i="20"/>
  <c r="A52" i="20"/>
  <c r="BC51" i="20"/>
  <c r="AY51" i="20"/>
  <c r="AT51" i="20"/>
  <c r="AS51" i="20"/>
  <c r="AR51" i="20"/>
  <c r="AQ51" i="20"/>
  <c r="AP51" i="20"/>
  <c r="AO51" i="20"/>
  <c r="AN51" i="20"/>
  <c r="AD51" i="20" s="1"/>
  <c r="AL51" i="20"/>
  <c r="AJ51" i="20"/>
  <c r="I51" i="20"/>
  <c r="G51" i="20"/>
  <c r="F51" i="20"/>
  <c r="E51" i="20"/>
  <c r="AY50" i="20"/>
  <c r="AT50" i="20"/>
  <c r="AS50" i="20"/>
  <c r="AR50" i="20"/>
  <c r="AQ50" i="20"/>
  <c r="AP50" i="20"/>
  <c r="AO50" i="20"/>
  <c r="AN50" i="20"/>
  <c r="AJ50" i="20" s="1"/>
  <c r="AM50" i="20"/>
  <c r="K50" i="20"/>
  <c r="J50" i="20"/>
  <c r="G50" i="20"/>
  <c r="A50" i="20"/>
  <c r="AY49" i="20"/>
  <c r="AT49" i="20"/>
  <c r="AS49" i="20"/>
  <c r="AR49" i="20"/>
  <c r="AQ49" i="20"/>
  <c r="AP49" i="20"/>
  <c r="AO49" i="20"/>
  <c r="AN49" i="20"/>
  <c r="AM49" i="20"/>
  <c r="AL49" i="20"/>
  <c r="AD49" i="20"/>
  <c r="K49" i="20"/>
  <c r="J49" i="20"/>
  <c r="I49" i="20"/>
  <c r="F49" i="20"/>
  <c r="E49" i="20"/>
  <c r="C49" i="20"/>
  <c r="A49" i="20"/>
  <c r="AY48" i="20"/>
  <c r="AT48" i="20"/>
  <c r="AS48" i="20"/>
  <c r="AR48" i="20"/>
  <c r="AQ48" i="20"/>
  <c r="AP48" i="20"/>
  <c r="AO48" i="20"/>
  <c r="AN48" i="20"/>
  <c r="AM48" i="20" s="1"/>
  <c r="K48" i="20"/>
  <c r="A48" i="20"/>
  <c r="BC47" i="20"/>
  <c r="AY47" i="20"/>
  <c r="AT47" i="20"/>
  <c r="AS47" i="20"/>
  <c r="AR47" i="20"/>
  <c r="AQ47" i="20"/>
  <c r="AP47" i="20"/>
  <c r="AO47" i="20"/>
  <c r="AN47" i="20"/>
  <c r="K47" i="20" s="1"/>
  <c r="AM47" i="20"/>
  <c r="AL47" i="20"/>
  <c r="AD47" i="20"/>
  <c r="G47" i="20"/>
  <c r="F47" i="20"/>
  <c r="C47" i="20"/>
  <c r="A47" i="20"/>
  <c r="AY46" i="20"/>
  <c r="AT46" i="20"/>
  <c r="AS46" i="20"/>
  <c r="AR46" i="20"/>
  <c r="AQ46" i="20"/>
  <c r="AP46" i="20"/>
  <c r="AO46" i="20"/>
  <c r="AN46" i="20"/>
  <c r="AD46" i="20" s="1"/>
  <c r="AM46" i="20"/>
  <c r="AL46" i="20"/>
  <c r="K46" i="20"/>
  <c r="G46" i="20"/>
  <c r="F46" i="20"/>
  <c r="C46" i="20"/>
  <c r="A46" i="20"/>
  <c r="AY45" i="20"/>
  <c r="AT45" i="20"/>
  <c r="AS45" i="20"/>
  <c r="AR45" i="20"/>
  <c r="AQ45" i="20"/>
  <c r="AP45" i="20"/>
  <c r="AO45" i="20"/>
  <c r="AN45" i="20"/>
  <c r="K45" i="20" s="1"/>
  <c r="AM45" i="20"/>
  <c r="AL45" i="20"/>
  <c r="AD45" i="20"/>
  <c r="I45" i="20"/>
  <c r="G45" i="20"/>
  <c r="F45" i="20"/>
  <c r="C45" i="20"/>
  <c r="A45" i="20"/>
  <c r="AY44" i="20"/>
  <c r="AT44" i="20"/>
  <c r="AS44" i="20"/>
  <c r="AR44" i="20"/>
  <c r="AQ44" i="20"/>
  <c r="AP44" i="20"/>
  <c r="AO44" i="20"/>
  <c r="AN44" i="20"/>
  <c r="AD44" i="20" s="1"/>
  <c r="AM44" i="20"/>
  <c r="AL44" i="20"/>
  <c r="I44" i="20"/>
  <c r="G44" i="20"/>
  <c r="F44" i="20"/>
  <c r="C44" i="20"/>
  <c r="AY43" i="20"/>
  <c r="AT43" i="20"/>
  <c r="AS43" i="20"/>
  <c r="AR43" i="20"/>
  <c r="AQ43" i="20"/>
  <c r="AP43" i="20"/>
  <c r="AO43" i="20"/>
  <c r="AN43" i="20"/>
  <c r="K43" i="20" s="1"/>
  <c r="I43" i="20"/>
  <c r="AY42" i="20"/>
  <c r="AT42" i="20"/>
  <c r="AS42" i="20"/>
  <c r="AR42" i="20"/>
  <c r="AQ42" i="20"/>
  <c r="AP42" i="20"/>
  <c r="AO42" i="20"/>
  <c r="AN42" i="20"/>
  <c r="AD42" i="20" s="1"/>
  <c r="AM42" i="20"/>
  <c r="K42" i="20"/>
  <c r="I42" i="20"/>
  <c r="G42" i="20"/>
  <c r="BC41" i="20"/>
  <c r="AY41" i="20"/>
  <c r="AT41" i="20"/>
  <c r="AS41" i="20"/>
  <c r="AR41" i="20"/>
  <c r="AQ41" i="20"/>
  <c r="AP41" i="20"/>
  <c r="AO41" i="20"/>
  <c r="AN41" i="20"/>
  <c r="AM41" i="20"/>
  <c r="AL41" i="20"/>
  <c r="AD41" i="20"/>
  <c r="K41" i="20"/>
  <c r="I41" i="20"/>
  <c r="G41" i="20"/>
  <c r="F41" i="20"/>
  <c r="C41" i="20"/>
  <c r="A41" i="20"/>
  <c r="BC40" i="20"/>
  <c r="AY40" i="20"/>
  <c r="AT40" i="20"/>
  <c r="AS40" i="20"/>
  <c r="AR40" i="20"/>
  <c r="AQ40" i="20"/>
  <c r="AP40" i="20"/>
  <c r="AO40" i="20"/>
  <c r="AN40" i="20"/>
  <c r="AK40" i="20" s="1"/>
  <c r="AM40" i="20"/>
  <c r="AL40" i="20"/>
  <c r="AJ40" i="20"/>
  <c r="K40" i="20"/>
  <c r="J40" i="20"/>
  <c r="I40" i="20"/>
  <c r="G40" i="20"/>
  <c r="C40" i="20"/>
  <c r="A40" i="20"/>
  <c r="BC39" i="20"/>
  <c r="AY39" i="20"/>
  <c r="AT39" i="20"/>
  <c r="AS39" i="20"/>
  <c r="AR39" i="20"/>
  <c r="AQ39" i="20"/>
  <c r="AP39" i="20"/>
  <c r="AO39" i="20"/>
  <c r="AN39" i="20"/>
  <c r="AK39" i="20" s="1"/>
  <c r="AM39" i="20"/>
  <c r="AL39" i="20"/>
  <c r="AJ39" i="20"/>
  <c r="K39" i="20"/>
  <c r="J39" i="20"/>
  <c r="I39" i="20"/>
  <c r="G39" i="20"/>
  <c r="F39" i="20"/>
  <c r="C39" i="20"/>
  <c r="A39" i="20"/>
  <c r="BC38" i="20"/>
  <c r="AY38" i="20"/>
  <c r="AT38" i="20"/>
  <c r="AS38" i="20"/>
  <c r="AR38" i="20"/>
  <c r="AQ38" i="20"/>
  <c r="AP38" i="20"/>
  <c r="AO38" i="20"/>
  <c r="AN38" i="20"/>
  <c r="AK38" i="20" s="1"/>
  <c r="AM38" i="20"/>
  <c r="AL38" i="20"/>
  <c r="AJ38" i="20"/>
  <c r="AD38" i="20"/>
  <c r="K38" i="20"/>
  <c r="J38" i="20"/>
  <c r="I38" i="20"/>
  <c r="G38" i="20"/>
  <c r="F38" i="20"/>
  <c r="E38" i="20"/>
  <c r="C38" i="20"/>
  <c r="A38" i="20"/>
  <c r="AY37" i="20"/>
  <c r="AT37" i="20"/>
  <c r="AS37" i="20"/>
  <c r="AR37" i="20"/>
  <c r="AQ37" i="20"/>
  <c r="AP37" i="20"/>
  <c r="AO37" i="20"/>
  <c r="AN37" i="20"/>
  <c r="AK37" i="20" s="1"/>
  <c r="K37" i="20"/>
  <c r="F37" i="20"/>
  <c r="C37" i="20"/>
  <c r="AY36" i="20"/>
  <c r="AT36" i="20"/>
  <c r="AS36" i="20"/>
  <c r="AR36" i="20"/>
  <c r="AQ36" i="20"/>
  <c r="AP36" i="20"/>
  <c r="AO36" i="20"/>
  <c r="AN36" i="20"/>
  <c r="AK36" i="20" s="1"/>
  <c r="AM36" i="20"/>
  <c r="AD36" i="20"/>
  <c r="K36" i="20"/>
  <c r="J36" i="20"/>
  <c r="E36" i="20"/>
  <c r="C36" i="20"/>
  <c r="A36" i="20"/>
  <c r="AY35" i="20"/>
  <c r="AT35" i="20"/>
  <c r="AS35" i="20"/>
  <c r="AR35" i="20"/>
  <c r="AQ35" i="20"/>
  <c r="AP35" i="20"/>
  <c r="AO35" i="20"/>
  <c r="AN35" i="20"/>
  <c r="AK35" i="20" s="1"/>
  <c r="K35" i="20"/>
  <c r="C35" i="20"/>
  <c r="BC34" i="20"/>
  <c r="AY34" i="20"/>
  <c r="AT34" i="20"/>
  <c r="AS34" i="20"/>
  <c r="AR34" i="20"/>
  <c r="AQ34" i="20"/>
  <c r="AP34" i="20"/>
  <c r="AO34" i="20"/>
  <c r="AN34" i="20"/>
  <c r="AK34" i="20" s="1"/>
  <c r="AM34" i="20"/>
  <c r="AL34" i="20"/>
  <c r="AJ34" i="20"/>
  <c r="K34" i="20"/>
  <c r="J34" i="20"/>
  <c r="I34" i="20"/>
  <c r="G34" i="20"/>
  <c r="C34" i="20"/>
  <c r="A34" i="20"/>
  <c r="BC33" i="20"/>
  <c r="AY33" i="20"/>
  <c r="AT33" i="20"/>
  <c r="AS33" i="20"/>
  <c r="AR33" i="20"/>
  <c r="AQ33" i="20"/>
  <c r="AP33" i="20"/>
  <c r="AO33" i="20"/>
  <c r="AN33" i="20"/>
  <c r="AK33" i="20" s="1"/>
  <c r="AM33" i="20"/>
  <c r="AL33" i="20"/>
  <c r="AJ33" i="20"/>
  <c r="K33" i="20"/>
  <c r="J33" i="20"/>
  <c r="I33" i="20"/>
  <c r="G33" i="20"/>
  <c r="F33" i="20"/>
  <c r="C33" i="20"/>
  <c r="A33" i="20"/>
  <c r="BC32" i="20"/>
  <c r="AY32" i="20"/>
  <c r="AT32" i="20"/>
  <c r="AS32" i="20"/>
  <c r="AR32" i="20"/>
  <c r="AQ32" i="20"/>
  <c r="AP32" i="20"/>
  <c r="AO32" i="20"/>
  <c r="AN32" i="20"/>
  <c r="AM32" i="20" s="1"/>
  <c r="AL32" i="20"/>
  <c r="AJ32" i="20"/>
  <c r="AD32" i="20"/>
  <c r="K32" i="20"/>
  <c r="J32" i="20"/>
  <c r="I32" i="20"/>
  <c r="G32" i="20"/>
  <c r="F32" i="20"/>
  <c r="E32" i="20"/>
  <c r="C32" i="20"/>
  <c r="A32" i="20"/>
  <c r="AY31" i="20"/>
  <c r="AT31" i="20"/>
  <c r="AS31" i="20"/>
  <c r="AR31" i="20"/>
  <c r="AQ31" i="20"/>
  <c r="AP31" i="20"/>
  <c r="AO31" i="20"/>
  <c r="AN31" i="20"/>
  <c r="AM31" i="20" s="1"/>
  <c r="AL31" i="20"/>
  <c r="J31" i="20"/>
  <c r="I31" i="20"/>
  <c r="F31" i="20"/>
  <c r="BC30" i="20"/>
  <c r="AY30" i="20"/>
  <c r="AT30" i="20"/>
  <c r="AS30" i="20"/>
  <c r="AR30" i="20"/>
  <c r="AQ30" i="20"/>
  <c r="AP30" i="20"/>
  <c r="AO30" i="20"/>
  <c r="AN30" i="20"/>
  <c r="AM30" i="20" s="1"/>
  <c r="AL30" i="20"/>
  <c r="AJ30" i="20"/>
  <c r="K30" i="20"/>
  <c r="J30" i="20"/>
  <c r="I30" i="20"/>
  <c r="F30" i="20"/>
  <c r="E30" i="20"/>
  <c r="C30" i="20"/>
  <c r="BC29" i="20"/>
  <c r="AY29" i="20"/>
  <c r="AT29" i="20"/>
  <c r="AS29" i="20"/>
  <c r="AR29" i="20"/>
  <c r="AQ29" i="20"/>
  <c r="AP29" i="20"/>
  <c r="AO29" i="20"/>
  <c r="AN29" i="20"/>
  <c r="AM29" i="20" s="1"/>
  <c r="AL29" i="20"/>
  <c r="AJ29" i="20"/>
  <c r="K29" i="20"/>
  <c r="I29" i="20"/>
  <c r="F29" i="20"/>
  <c r="E29" i="20"/>
  <c r="C29" i="20"/>
  <c r="BC28" i="20"/>
  <c r="AY28" i="20"/>
  <c r="AT28" i="20"/>
  <c r="AS28" i="20"/>
  <c r="AR28" i="20"/>
  <c r="AQ28" i="20"/>
  <c r="AP28" i="20"/>
  <c r="AO28" i="20"/>
  <c r="AN28" i="20"/>
  <c r="AM28" i="20" s="1"/>
  <c r="AL28" i="20"/>
  <c r="AJ28" i="20"/>
  <c r="I28" i="20"/>
  <c r="F28" i="20"/>
  <c r="E28" i="20"/>
  <c r="C28" i="20"/>
  <c r="AY27" i="20"/>
  <c r="AT27" i="20"/>
  <c r="AS27" i="20"/>
  <c r="AR27" i="20"/>
  <c r="AQ27" i="20"/>
  <c r="AP27" i="20"/>
  <c r="AO27" i="20"/>
  <c r="AN27" i="20"/>
  <c r="AM27" i="20" s="1"/>
  <c r="I27" i="20"/>
  <c r="AY26" i="20"/>
  <c r="AT26" i="20"/>
  <c r="AS26" i="20"/>
  <c r="AR26" i="20"/>
  <c r="AQ26" i="20"/>
  <c r="AP26" i="20"/>
  <c r="AO26" i="20"/>
  <c r="AN26" i="20"/>
  <c r="AM26" i="20" s="1"/>
  <c r="AL26" i="20"/>
  <c r="J26" i="20"/>
  <c r="I26" i="20"/>
  <c r="F26" i="20"/>
  <c r="AY25" i="20"/>
  <c r="AT25" i="20"/>
  <c r="AS25" i="20"/>
  <c r="AR25" i="20"/>
  <c r="AQ25" i="20"/>
  <c r="AP25" i="20"/>
  <c r="AO25" i="20"/>
  <c r="AN25" i="20"/>
  <c r="AK25" i="20" s="1"/>
  <c r="L25" i="20"/>
  <c r="J25" i="20"/>
  <c r="D25" i="20"/>
  <c r="A25" i="20"/>
  <c r="AY24" i="20"/>
  <c r="AT24" i="20"/>
  <c r="AS24" i="20"/>
  <c r="AR24" i="20"/>
  <c r="AQ24" i="20"/>
  <c r="AP24" i="20"/>
  <c r="AO24" i="20"/>
  <c r="AN24" i="20"/>
  <c r="AM24" i="20" s="1"/>
  <c r="G24" i="20"/>
  <c r="C24" i="20"/>
  <c r="AY23" i="20"/>
  <c r="AT23" i="20"/>
  <c r="AS23" i="20"/>
  <c r="AR23" i="20"/>
  <c r="AQ23" i="20"/>
  <c r="AP23" i="20"/>
  <c r="AO23" i="20"/>
  <c r="AN23" i="20"/>
  <c r="AM23" i="20" s="1"/>
  <c r="C23" i="20"/>
  <c r="AY22" i="20"/>
  <c r="AT22" i="20"/>
  <c r="AS22" i="20"/>
  <c r="AR22" i="20"/>
  <c r="AQ22" i="20"/>
  <c r="AP22" i="20"/>
  <c r="AO22" i="20"/>
  <c r="AN22" i="20"/>
  <c r="AM22" i="20" s="1"/>
  <c r="K22" i="20"/>
  <c r="G22" i="20"/>
  <c r="C22" i="20"/>
  <c r="AY21" i="20"/>
  <c r="AT21" i="20"/>
  <c r="AS21" i="20"/>
  <c r="AR21" i="20"/>
  <c r="AQ21" i="20"/>
  <c r="AP21" i="20"/>
  <c r="AO21" i="20"/>
  <c r="AN21" i="20"/>
  <c r="AM21" i="20" s="1"/>
  <c r="AJ21" i="20"/>
  <c r="K21" i="20"/>
  <c r="AY20" i="20"/>
  <c r="AT20" i="20"/>
  <c r="AS20" i="20"/>
  <c r="AR20" i="20"/>
  <c r="AQ20" i="20"/>
  <c r="AP20" i="20"/>
  <c r="AO20" i="20"/>
  <c r="AN20" i="20"/>
  <c r="AM20" i="20" s="1"/>
  <c r="AY19" i="20"/>
  <c r="AT19" i="20"/>
  <c r="AS19" i="20"/>
  <c r="AR19" i="20"/>
  <c r="AQ19" i="20"/>
  <c r="AP19" i="20"/>
  <c r="AO19" i="20"/>
  <c r="AN19" i="20"/>
  <c r="G19" i="20" s="1"/>
  <c r="AJ19" i="20"/>
  <c r="C19" i="20"/>
  <c r="AY18" i="20"/>
  <c r="AT18" i="20"/>
  <c r="AS18" i="20"/>
  <c r="AR18" i="20"/>
  <c r="AQ18" i="20"/>
  <c r="AP18" i="20"/>
  <c r="AO18" i="20"/>
  <c r="AN18" i="20"/>
  <c r="G18" i="20"/>
  <c r="AY17" i="20"/>
  <c r="AT17" i="20"/>
  <c r="AS17" i="20"/>
  <c r="AR17" i="20"/>
  <c r="AQ17" i="20"/>
  <c r="AP17" i="20"/>
  <c r="AO17" i="20"/>
  <c r="AN17" i="20"/>
  <c r="G17" i="20" s="1"/>
  <c r="C17" i="20"/>
  <c r="AY16" i="20"/>
  <c r="AT16" i="20"/>
  <c r="AS16" i="20"/>
  <c r="AR16" i="20"/>
  <c r="AQ16" i="20"/>
  <c r="AP16" i="20"/>
  <c r="AO16" i="20"/>
  <c r="AN16" i="20"/>
  <c r="AJ16" i="20"/>
  <c r="G16" i="20"/>
  <c r="C16" i="20"/>
  <c r="AY15" i="20"/>
  <c r="AT15" i="20"/>
  <c r="AS15" i="20"/>
  <c r="AR15" i="20"/>
  <c r="AQ15" i="20"/>
  <c r="AP15" i="20"/>
  <c r="AO15" i="20"/>
  <c r="AN15" i="20"/>
  <c r="C15" i="20" s="1"/>
  <c r="AJ15" i="20"/>
  <c r="K15" i="20"/>
  <c r="G15" i="20"/>
  <c r="AY14" i="20"/>
  <c r="AT14" i="20"/>
  <c r="AS14" i="20"/>
  <c r="AR14" i="20"/>
  <c r="AQ14" i="20"/>
  <c r="AP14" i="20"/>
  <c r="AO14" i="20"/>
  <c r="AN14" i="20"/>
  <c r="K14" i="20" s="1"/>
  <c r="AY13" i="20"/>
  <c r="AT13" i="20"/>
  <c r="AS13" i="20"/>
  <c r="AR13" i="20"/>
  <c r="AQ13" i="20"/>
  <c r="AP13" i="20"/>
  <c r="AO13" i="20"/>
  <c r="AN13" i="20"/>
  <c r="C13" i="20" s="1"/>
  <c r="AJ13" i="20"/>
  <c r="G13" i="20"/>
  <c r="AY12" i="20"/>
  <c r="AT12" i="20"/>
  <c r="AS12" i="20"/>
  <c r="AR12" i="20"/>
  <c r="AQ12" i="20"/>
  <c r="AP12" i="20"/>
  <c r="AO12" i="20"/>
  <c r="AN12" i="20"/>
  <c r="AJ12" i="20" s="1"/>
  <c r="AY11" i="20"/>
  <c r="AT11" i="20"/>
  <c r="AS11" i="20"/>
  <c r="AR11" i="20"/>
  <c r="AQ11" i="20"/>
  <c r="AP11" i="20"/>
  <c r="AO11" i="20"/>
  <c r="AN11" i="20"/>
  <c r="G11" i="20" s="1"/>
  <c r="AJ11" i="20"/>
  <c r="C11" i="20"/>
  <c r="AY10" i="20"/>
  <c r="AT10" i="20"/>
  <c r="AS10" i="20"/>
  <c r="AR10" i="20"/>
  <c r="AQ10" i="20"/>
  <c r="AP10" i="20"/>
  <c r="AO10" i="20"/>
  <c r="AN10" i="20"/>
  <c r="G10" i="20"/>
  <c r="AY9" i="20"/>
  <c r="AT9" i="20"/>
  <c r="AS9" i="20"/>
  <c r="AR9" i="20"/>
  <c r="AQ9" i="20"/>
  <c r="AP9" i="20"/>
  <c r="AO9" i="20"/>
  <c r="AN9" i="20"/>
  <c r="G9" i="20" s="1"/>
  <c r="C9" i="20"/>
  <c r="AY8" i="20"/>
  <c r="AT8" i="20"/>
  <c r="AS8" i="20"/>
  <c r="AR8" i="20"/>
  <c r="AQ8" i="20"/>
  <c r="AP8" i="20"/>
  <c r="AO8" i="20"/>
  <c r="AN8" i="20"/>
  <c r="AJ8" i="20"/>
  <c r="G8" i="20"/>
  <c r="C8" i="20"/>
  <c r="AY7" i="20"/>
  <c r="AT7" i="20"/>
  <c r="AS7" i="20"/>
  <c r="AR7" i="20"/>
  <c r="AQ7" i="20"/>
  <c r="AP7" i="20"/>
  <c r="AO7" i="20"/>
  <c r="AN7" i="20"/>
  <c r="C7" i="20" s="1"/>
  <c r="AJ7" i="20"/>
  <c r="K7" i="20"/>
  <c r="G7" i="20"/>
  <c r="AY6" i="20"/>
  <c r="AT6" i="20"/>
  <c r="AS6" i="20"/>
  <c r="AR6" i="20"/>
  <c r="AQ6" i="20"/>
  <c r="AP6" i="20"/>
  <c r="AO6" i="20"/>
  <c r="AN6" i="20"/>
  <c r="K6" i="20" s="1"/>
  <c r="AY5" i="20"/>
  <c r="AT5" i="20"/>
  <c r="AS5" i="20"/>
  <c r="AR5" i="20"/>
  <c r="AQ5" i="20"/>
  <c r="AP5" i="20"/>
  <c r="AO5" i="20"/>
  <c r="AN5" i="20"/>
  <c r="C5" i="20" s="1"/>
  <c r="AJ5" i="20"/>
  <c r="G5" i="20"/>
  <c r="AY4" i="20"/>
  <c r="AT4" i="20"/>
  <c r="AS4" i="20"/>
  <c r="AR4" i="20"/>
  <c r="AQ4" i="20"/>
  <c r="AP4" i="20"/>
  <c r="AO4" i="20"/>
  <c r="AN4" i="20"/>
  <c r="AJ4" i="20" s="1"/>
  <c r="AY3" i="20"/>
  <c r="AT3" i="20"/>
  <c r="AS3" i="20"/>
  <c r="AR3" i="20"/>
  <c r="AQ3" i="20"/>
  <c r="AP3" i="20"/>
  <c r="AO3" i="20"/>
  <c r="AN3" i="20"/>
  <c r="G3" i="20" s="1"/>
  <c r="AJ3" i="20"/>
  <c r="C3" i="20"/>
  <c r="AY101" i="17"/>
  <c r="AT101" i="17"/>
  <c r="AS101" i="17"/>
  <c r="AR101" i="17"/>
  <c r="AQ101" i="17"/>
  <c r="AY100" i="17"/>
  <c r="AT100" i="17"/>
  <c r="AS100" i="17"/>
  <c r="AR100" i="17"/>
  <c r="AQ100" i="17"/>
  <c r="AN100" i="17"/>
  <c r="AY99" i="17"/>
  <c r="AT99" i="17"/>
  <c r="AS99" i="17"/>
  <c r="AR99" i="17"/>
  <c r="AQ99" i="17"/>
  <c r="AP99" i="17"/>
  <c r="AO99" i="17"/>
  <c r="AN99" i="17"/>
  <c r="A99" i="17" s="1"/>
  <c r="AY98" i="17"/>
  <c r="AT98" i="17"/>
  <c r="AS98" i="17"/>
  <c r="AR98" i="17"/>
  <c r="AQ98" i="17"/>
  <c r="AY97" i="17"/>
  <c r="AT97" i="17"/>
  <c r="AS97" i="17"/>
  <c r="AR97" i="17"/>
  <c r="AQ97" i="17"/>
  <c r="AY96" i="17"/>
  <c r="AT96" i="17"/>
  <c r="AS96" i="17"/>
  <c r="AR96" i="17"/>
  <c r="AQ96" i="17"/>
  <c r="AO96" i="17"/>
  <c r="AN96" i="17"/>
  <c r="AX96" i="17" s="1"/>
  <c r="AY95" i="17"/>
  <c r="AT95" i="17"/>
  <c r="AS95" i="17"/>
  <c r="AR95" i="17"/>
  <c r="AQ95" i="17"/>
  <c r="AY94" i="17"/>
  <c r="AT94" i="17"/>
  <c r="AS94" i="17"/>
  <c r="AR94" i="17"/>
  <c r="AQ94" i="17"/>
  <c r="AY93" i="17"/>
  <c r="AT93" i="17"/>
  <c r="AS93" i="17"/>
  <c r="AR93" i="17"/>
  <c r="AQ93" i="17"/>
  <c r="AY92" i="17"/>
  <c r="AT92" i="17"/>
  <c r="AS92" i="17"/>
  <c r="AR92" i="17"/>
  <c r="AQ92" i="17"/>
  <c r="AY91" i="17"/>
  <c r="AT91" i="17"/>
  <c r="AS91" i="17"/>
  <c r="AR91" i="17"/>
  <c r="AQ91" i="17"/>
  <c r="AP91" i="17"/>
  <c r="AY90" i="17"/>
  <c r="AT90" i="17"/>
  <c r="AS90" i="17"/>
  <c r="AR90" i="17"/>
  <c r="AQ90" i="17"/>
  <c r="AY89" i="17"/>
  <c r="AT89" i="17"/>
  <c r="AS89" i="17"/>
  <c r="AR89" i="17"/>
  <c r="AQ89" i="17"/>
  <c r="AN89" i="17"/>
  <c r="AX89" i="17" s="1"/>
  <c r="AY88" i="17"/>
  <c r="AT88" i="17"/>
  <c r="AS88" i="17"/>
  <c r="AR88" i="17"/>
  <c r="AQ88" i="17"/>
  <c r="AO88" i="17"/>
  <c r="AY87" i="17"/>
  <c r="AT87" i="17"/>
  <c r="AS87" i="17"/>
  <c r="AR87" i="17"/>
  <c r="AQ87" i="17"/>
  <c r="AP87" i="17"/>
  <c r="AY86" i="17"/>
  <c r="AT86" i="17"/>
  <c r="AS86" i="17"/>
  <c r="AR86" i="17"/>
  <c r="AQ86" i="17"/>
  <c r="AY85" i="17"/>
  <c r="AT85" i="17"/>
  <c r="AS85" i="17"/>
  <c r="AR85" i="17"/>
  <c r="AQ85" i="17"/>
  <c r="AY84" i="17"/>
  <c r="AT84" i="17"/>
  <c r="AS84" i="17"/>
  <c r="AR84" i="17"/>
  <c r="AQ84" i="17"/>
  <c r="AY83" i="17"/>
  <c r="AT83" i="17"/>
  <c r="AS83" i="17"/>
  <c r="AR83" i="17"/>
  <c r="AQ83" i="17"/>
  <c r="AP83" i="17"/>
  <c r="AO83" i="17"/>
  <c r="AN83" i="17"/>
  <c r="AJ83" i="17" s="1"/>
  <c r="AY82" i="17"/>
  <c r="AT82" i="17"/>
  <c r="AS82" i="17"/>
  <c r="AR82" i="17"/>
  <c r="AQ82" i="17"/>
  <c r="AY81" i="17"/>
  <c r="AT81" i="17"/>
  <c r="AS81" i="17"/>
  <c r="AR81" i="17"/>
  <c r="AQ81" i="17"/>
  <c r="AN81" i="17"/>
  <c r="I81" i="17" s="1"/>
  <c r="AY80" i="17"/>
  <c r="AT80" i="17"/>
  <c r="AS80" i="17"/>
  <c r="AR80" i="17"/>
  <c r="AQ80" i="17"/>
  <c r="AN80" i="17"/>
  <c r="AX80" i="17" s="1"/>
  <c r="AY79" i="17"/>
  <c r="AT79" i="17"/>
  <c r="AS79" i="17"/>
  <c r="AR79" i="17"/>
  <c r="AQ79" i="17"/>
  <c r="AY78" i="17"/>
  <c r="AT78" i="17"/>
  <c r="AS78" i="17"/>
  <c r="AR78" i="17"/>
  <c r="AQ78" i="17"/>
  <c r="AY77" i="17"/>
  <c r="AT77" i="17"/>
  <c r="AS77" i="17"/>
  <c r="AR77" i="17"/>
  <c r="AQ77" i="17"/>
  <c r="AP77" i="17"/>
  <c r="AN77" i="17"/>
  <c r="AX77" i="17" s="1"/>
  <c r="AY76" i="17"/>
  <c r="AT76" i="17"/>
  <c r="AS76" i="17"/>
  <c r="AR76" i="17"/>
  <c r="AQ76" i="17"/>
  <c r="AO76" i="17"/>
  <c r="AN76" i="17"/>
  <c r="AK76" i="17" s="1"/>
  <c r="AY75" i="17"/>
  <c r="AT75" i="17"/>
  <c r="AS75" i="17"/>
  <c r="AR75" i="17"/>
  <c r="AQ75" i="17"/>
  <c r="AP75" i="17"/>
  <c r="AY74" i="17"/>
  <c r="AT74" i="17"/>
  <c r="AS74" i="17"/>
  <c r="AR74" i="17"/>
  <c r="AQ74" i="17"/>
  <c r="AY73" i="17"/>
  <c r="AT73" i="17"/>
  <c r="AS73" i="17"/>
  <c r="AR73" i="17"/>
  <c r="AQ73" i="17"/>
  <c r="AP73" i="17"/>
  <c r="AN73" i="17"/>
  <c r="AY72" i="17"/>
  <c r="AT72" i="17"/>
  <c r="AS72" i="17"/>
  <c r="AR72" i="17"/>
  <c r="AQ72" i="17"/>
  <c r="AN72" i="17"/>
  <c r="AX72" i="17" s="1"/>
  <c r="AY71" i="17"/>
  <c r="AT71" i="17"/>
  <c r="AS71" i="17"/>
  <c r="AR71" i="17"/>
  <c r="AQ71" i="17"/>
  <c r="AP71" i="17"/>
  <c r="AO71" i="17"/>
  <c r="AN71" i="17"/>
  <c r="AJ71" i="17" s="1"/>
  <c r="AY70" i="17"/>
  <c r="AT70" i="17"/>
  <c r="AS70" i="17"/>
  <c r="AR70" i="17"/>
  <c r="AQ70" i="17"/>
  <c r="AY69" i="17"/>
  <c r="AT69" i="17"/>
  <c r="AS69" i="17"/>
  <c r="AR69" i="17"/>
  <c r="AQ69" i="17"/>
  <c r="AY68" i="17"/>
  <c r="AT68" i="17"/>
  <c r="AS68" i="17"/>
  <c r="AR68" i="17"/>
  <c r="AQ68" i="17"/>
  <c r="AO68" i="17"/>
  <c r="AN68" i="17"/>
  <c r="J68" i="17" s="1"/>
  <c r="AY67" i="17"/>
  <c r="AT67" i="17"/>
  <c r="AS67" i="17"/>
  <c r="AR67" i="17"/>
  <c r="AQ67" i="17"/>
  <c r="AY66" i="17"/>
  <c r="AT66" i="17"/>
  <c r="AS66" i="17"/>
  <c r="AR66" i="17"/>
  <c r="AQ66" i="17"/>
  <c r="AY65" i="17"/>
  <c r="AT65" i="17"/>
  <c r="AS65" i="17"/>
  <c r="AR65" i="17"/>
  <c r="AQ65" i="17"/>
  <c r="AP65" i="17"/>
  <c r="AY64" i="17"/>
  <c r="AT64" i="17"/>
  <c r="AS64" i="17"/>
  <c r="AR64" i="17"/>
  <c r="AQ64" i="17"/>
  <c r="AN64" i="17"/>
  <c r="H64" i="17" s="1"/>
  <c r="AY63" i="17"/>
  <c r="AT63" i="17"/>
  <c r="AS63" i="17"/>
  <c r="AR63" i="17"/>
  <c r="AQ63" i="17"/>
  <c r="AY62" i="17"/>
  <c r="AT62" i="17"/>
  <c r="AS62" i="17"/>
  <c r="AR62" i="17"/>
  <c r="AQ62" i="17"/>
  <c r="AY61" i="17"/>
  <c r="AT61" i="17"/>
  <c r="AS61" i="17"/>
  <c r="AR61" i="17"/>
  <c r="AQ61" i="17"/>
  <c r="AY60" i="17"/>
  <c r="AT60" i="17"/>
  <c r="AS60" i="17"/>
  <c r="AR60" i="17"/>
  <c r="AQ60" i="17"/>
  <c r="AO60" i="17"/>
  <c r="AY59" i="17"/>
  <c r="AT59" i="17"/>
  <c r="AS59" i="17"/>
  <c r="AR59" i="17"/>
  <c r="AQ59" i="17"/>
  <c r="AP59" i="17"/>
  <c r="AY58" i="17"/>
  <c r="AT58" i="17"/>
  <c r="AS58" i="17"/>
  <c r="AR58" i="17"/>
  <c r="AQ58" i="17"/>
  <c r="AY57" i="17"/>
  <c r="AT57" i="17"/>
  <c r="AS57" i="17"/>
  <c r="AR57" i="17"/>
  <c r="AQ57" i="17"/>
  <c r="AY56" i="17"/>
  <c r="AT56" i="17"/>
  <c r="AS56" i="17"/>
  <c r="AR56" i="17"/>
  <c r="AQ56" i="17"/>
  <c r="AY55" i="17"/>
  <c r="AT55" i="17"/>
  <c r="AS55" i="17"/>
  <c r="AR55" i="17"/>
  <c r="AQ55" i="17"/>
  <c r="AY54" i="17"/>
  <c r="AT54" i="17"/>
  <c r="AS54" i="17"/>
  <c r="AR54" i="17"/>
  <c r="AQ54" i="17"/>
  <c r="AY53" i="17"/>
  <c r="AT53" i="17"/>
  <c r="AS53" i="17"/>
  <c r="AR53" i="17"/>
  <c r="AQ53" i="17"/>
  <c r="AY52" i="17"/>
  <c r="AT52" i="17"/>
  <c r="AS52" i="17"/>
  <c r="AR52" i="17"/>
  <c r="AQ52" i="17"/>
  <c r="AY51" i="17"/>
  <c r="AT51" i="17"/>
  <c r="AS51" i="17"/>
  <c r="AR51" i="17"/>
  <c r="AQ51" i="17"/>
  <c r="AP51" i="17"/>
  <c r="AO51" i="17"/>
  <c r="AN51" i="17"/>
  <c r="AY50" i="17"/>
  <c r="AT50" i="17"/>
  <c r="AS50" i="17"/>
  <c r="AR50" i="17"/>
  <c r="AQ50" i="17"/>
  <c r="AY49" i="17"/>
  <c r="AT49" i="17"/>
  <c r="AS49" i="17"/>
  <c r="AR49" i="17"/>
  <c r="AQ49" i="17"/>
  <c r="AY48" i="17"/>
  <c r="AT48" i="17"/>
  <c r="AS48" i="17"/>
  <c r="AR48" i="17"/>
  <c r="AQ48" i="17"/>
  <c r="AY47" i="17"/>
  <c r="AT47" i="17"/>
  <c r="AS47" i="17"/>
  <c r="AR47" i="17"/>
  <c r="AQ47" i="17"/>
  <c r="AP47" i="17"/>
  <c r="AO47" i="17"/>
  <c r="AY46" i="17"/>
  <c r="AT46" i="17"/>
  <c r="AS46" i="17"/>
  <c r="AR46" i="17"/>
  <c r="AQ46" i="17"/>
  <c r="AY45" i="17"/>
  <c r="AT45" i="17"/>
  <c r="AS45" i="17"/>
  <c r="AR45" i="17"/>
  <c r="AQ45" i="17"/>
  <c r="AY44" i="17"/>
  <c r="AT44" i="17"/>
  <c r="AS44" i="17"/>
  <c r="AR44" i="17"/>
  <c r="AQ44" i="17"/>
  <c r="AY43" i="17"/>
  <c r="AT43" i="17"/>
  <c r="AS43" i="17"/>
  <c r="AR43" i="17"/>
  <c r="AQ43" i="17"/>
  <c r="AP43" i="17"/>
  <c r="AY42" i="17"/>
  <c r="AT42" i="17"/>
  <c r="AS42" i="17"/>
  <c r="AR42" i="17"/>
  <c r="AQ42" i="17"/>
  <c r="AY41" i="17"/>
  <c r="AT41" i="17"/>
  <c r="AS41" i="17"/>
  <c r="AR41" i="17"/>
  <c r="AQ41" i="17"/>
  <c r="AY40" i="17"/>
  <c r="AT40" i="17"/>
  <c r="AS40" i="17"/>
  <c r="AR40" i="17"/>
  <c r="AQ40" i="17"/>
  <c r="AY39" i="17"/>
  <c r="AT39" i="17"/>
  <c r="AS39" i="17"/>
  <c r="AR39" i="17"/>
  <c r="AQ39" i="17"/>
  <c r="AY38" i="17"/>
  <c r="AT38" i="17"/>
  <c r="AS38" i="17"/>
  <c r="AR38" i="17"/>
  <c r="AQ38" i="17"/>
  <c r="AY37" i="17"/>
  <c r="AT37" i="17"/>
  <c r="AS37" i="17"/>
  <c r="AR37" i="17"/>
  <c r="AQ37" i="17"/>
  <c r="AY36" i="17"/>
  <c r="AT36" i="17"/>
  <c r="AS36" i="17"/>
  <c r="AR36" i="17"/>
  <c r="AQ36" i="17"/>
  <c r="AY35" i="17"/>
  <c r="AT35" i="17"/>
  <c r="AS35" i="17"/>
  <c r="AR35" i="17"/>
  <c r="AQ35" i="17"/>
  <c r="AY34" i="17"/>
  <c r="AT34" i="17"/>
  <c r="AS34" i="17"/>
  <c r="AR34" i="17"/>
  <c r="AQ34" i="17"/>
  <c r="AY33" i="17"/>
  <c r="AT33" i="17"/>
  <c r="AS33" i="17"/>
  <c r="AR33" i="17"/>
  <c r="AQ33" i="17"/>
  <c r="AY32" i="17"/>
  <c r="AT32" i="17"/>
  <c r="AS32" i="17"/>
  <c r="AR32" i="17"/>
  <c r="AQ32" i="17"/>
  <c r="AY31" i="17"/>
  <c r="AT31" i="17"/>
  <c r="AS31" i="17"/>
  <c r="AR31" i="17"/>
  <c r="AQ31" i="17"/>
  <c r="AY30" i="17"/>
  <c r="AT30" i="17"/>
  <c r="AS30" i="17"/>
  <c r="AR30" i="17"/>
  <c r="AQ30" i="17"/>
  <c r="AY29" i="17"/>
  <c r="AT29" i="17"/>
  <c r="AS29" i="17"/>
  <c r="AR29" i="17"/>
  <c r="AQ29" i="17"/>
  <c r="AY28" i="17"/>
  <c r="AT28" i="17"/>
  <c r="AS28" i="17"/>
  <c r="AR28" i="17"/>
  <c r="AQ28" i="17"/>
  <c r="AY27" i="17"/>
  <c r="AT27" i="17"/>
  <c r="AS27" i="17"/>
  <c r="AR27" i="17"/>
  <c r="AQ27" i="17"/>
  <c r="AP27" i="17"/>
  <c r="AO27" i="17"/>
  <c r="AN27" i="17"/>
  <c r="AL27" i="17" s="1"/>
  <c r="AY26" i="17"/>
  <c r="AT26" i="17"/>
  <c r="AS26" i="17"/>
  <c r="AR26" i="17"/>
  <c r="AQ26" i="17"/>
  <c r="AY25" i="17"/>
  <c r="AT25" i="17"/>
  <c r="AS25" i="17"/>
  <c r="AR25" i="17"/>
  <c r="AQ25" i="17"/>
  <c r="AY24" i="17"/>
  <c r="AT24" i="17"/>
  <c r="AS24" i="17"/>
  <c r="AR24" i="17"/>
  <c r="AQ24" i="17"/>
  <c r="AY23" i="17"/>
  <c r="AT23" i="17"/>
  <c r="AS23" i="17"/>
  <c r="AR23" i="17"/>
  <c r="AQ23" i="17"/>
  <c r="AP23" i="17"/>
  <c r="AO23" i="17"/>
  <c r="AN23" i="17"/>
  <c r="AY22" i="17"/>
  <c r="AT22" i="17"/>
  <c r="AS22" i="17"/>
  <c r="AR22" i="17"/>
  <c r="AQ22" i="17"/>
  <c r="AY21" i="17"/>
  <c r="AT21" i="17"/>
  <c r="AS21" i="17"/>
  <c r="AR21" i="17"/>
  <c r="AQ21" i="17"/>
  <c r="AY20" i="17"/>
  <c r="AT20" i="17"/>
  <c r="AS20" i="17"/>
  <c r="AR20" i="17"/>
  <c r="AQ20" i="17"/>
  <c r="AY19" i="17"/>
  <c r="AT19" i="17"/>
  <c r="AS19" i="17"/>
  <c r="AR19" i="17"/>
  <c r="AQ19" i="17"/>
  <c r="AP19" i="17"/>
  <c r="AO19" i="17"/>
  <c r="AY18" i="17"/>
  <c r="AT18" i="17"/>
  <c r="AS18" i="17"/>
  <c r="AR18" i="17"/>
  <c r="AQ18" i="17"/>
  <c r="AY17" i="17"/>
  <c r="AT17" i="17"/>
  <c r="AS17" i="17"/>
  <c r="AR17" i="17"/>
  <c r="AQ17" i="17"/>
  <c r="AY16" i="17"/>
  <c r="AT16" i="17"/>
  <c r="AS16" i="17"/>
  <c r="AR16" i="17"/>
  <c r="AQ16" i="17"/>
  <c r="AO16" i="17"/>
  <c r="AY15" i="17"/>
  <c r="AT15" i="17"/>
  <c r="AS15" i="17"/>
  <c r="AR15" i="17"/>
  <c r="AQ15" i="17"/>
  <c r="AP15" i="17"/>
  <c r="AY14" i="17"/>
  <c r="AT14" i="17"/>
  <c r="AS14" i="17"/>
  <c r="AR14" i="17"/>
  <c r="AQ14" i="17"/>
  <c r="AO14" i="17"/>
  <c r="AY13" i="17"/>
  <c r="AT13" i="17"/>
  <c r="AS13" i="17"/>
  <c r="AR13" i="17"/>
  <c r="AQ13" i="17"/>
  <c r="AY12" i="17"/>
  <c r="AT12" i="17"/>
  <c r="AS12" i="17"/>
  <c r="AR12" i="17"/>
  <c r="AQ12" i="17"/>
  <c r="AO12" i="17"/>
  <c r="AN12" i="17"/>
  <c r="AM12" i="17" s="1"/>
  <c r="AY11" i="17"/>
  <c r="AT11" i="17"/>
  <c r="AS11" i="17"/>
  <c r="AR11" i="17"/>
  <c r="AQ11" i="17"/>
  <c r="AO11" i="17"/>
  <c r="AY10" i="17"/>
  <c r="AT10" i="17"/>
  <c r="AS10" i="17"/>
  <c r="AR10" i="17"/>
  <c r="AQ10" i="17"/>
  <c r="AY9" i="17"/>
  <c r="AT9" i="17"/>
  <c r="AS9" i="17"/>
  <c r="AR9" i="17"/>
  <c r="AQ9" i="17"/>
  <c r="AY8" i="17"/>
  <c r="AT8" i="17"/>
  <c r="AS8" i="17"/>
  <c r="AR8" i="17"/>
  <c r="AQ8" i="17"/>
  <c r="AY7" i="17"/>
  <c r="AT7" i="17"/>
  <c r="AS7" i="17"/>
  <c r="AR7" i="17"/>
  <c r="AQ7" i="17"/>
  <c r="AY6" i="17"/>
  <c r="AT6" i="17"/>
  <c r="AS6" i="17"/>
  <c r="AR6" i="17"/>
  <c r="AQ6" i="17"/>
  <c r="AY5" i="17"/>
  <c r="AT5" i="17"/>
  <c r="AS5" i="17"/>
  <c r="AR5" i="17"/>
  <c r="AQ5" i="17"/>
  <c r="AY4" i="17"/>
  <c r="AT4" i="17"/>
  <c r="AS4" i="17"/>
  <c r="AR4" i="17"/>
  <c r="AQ4" i="17"/>
  <c r="AY3" i="17"/>
  <c r="AT3" i="17"/>
  <c r="AS3" i="17"/>
  <c r="AR3" i="17"/>
  <c r="AQ3" i="17"/>
  <c r="K3" i="20" l="1"/>
  <c r="C4" i="20"/>
  <c r="K11" i="20"/>
  <c r="C12" i="20"/>
  <c r="K19" i="20"/>
  <c r="C20" i="20"/>
  <c r="C21" i="20"/>
  <c r="G25" i="20"/>
  <c r="AJ25" i="20"/>
  <c r="C26" i="20"/>
  <c r="BC26" i="20"/>
  <c r="K27" i="20"/>
  <c r="J28" i="20"/>
  <c r="C31" i="20"/>
  <c r="BC31" i="20"/>
  <c r="E34" i="20"/>
  <c r="AD34" i="20"/>
  <c r="F35" i="20"/>
  <c r="G36" i="20"/>
  <c r="AJ36" i="20"/>
  <c r="BC36" i="20"/>
  <c r="I37" i="20"/>
  <c r="AL37" i="20"/>
  <c r="E40" i="20"/>
  <c r="AD40" i="20"/>
  <c r="C42" i="20"/>
  <c r="A43" i="20"/>
  <c r="AD43" i="20"/>
  <c r="K44" i="20"/>
  <c r="E48" i="20"/>
  <c r="E50" i="20"/>
  <c r="BC50" i="20"/>
  <c r="K51" i="20"/>
  <c r="AK55" i="20"/>
  <c r="AD55" i="20"/>
  <c r="E55" i="20"/>
  <c r="BC55" i="20"/>
  <c r="AJ55" i="20"/>
  <c r="G55" i="20"/>
  <c r="I59" i="20"/>
  <c r="K61" i="20"/>
  <c r="K62" i="20"/>
  <c r="K63" i="20"/>
  <c r="C65" i="20"/>
  <c r="AK68" i="20"/>
  <c r="F68" i="20"/>
  <c r="AD68" i="20"/>
  <c r="E68" i="20"/>
  <c r="AM68" i="20"/>
  <c r="J68" i="20"/>
  <c r="A68" i="20"/>
  <c r="AL68" i="20"/>
  <c r="I68" i="20"/>
  <c r="AK71" i="20"/>
  <c r="AM71" i="20"/>
  <c r="J71" i="20"/>
  <c r="A71" i="20"/>
  <c r="AL71" i="20"/>
  <c r="I71" i="20"/>
  <c r="F71" i="20"/>
  <c r="AD71" i="20"/>
  <c r="E71" i="20"/>
  <c r="AX80" i="20"/>
  <c r="BC80" i="20"/>
  <c r="AK80" i="20"/>
  <c r="J80" i="20"/>
  <c r="D80" i="20"/>
  <c r="AJ80" i="20"/>
  <c r="I80" i="20"/>
  <c r="C80" i="20"/>
  <c r="H80" i="20"/>
  <c r="A80" i="20"/>
  <c r="AM80" i="20"/>
  <c r="L80" i="20"/>
  <c r="F80" i="20"/>
  <c r="AL80" i="20"/>
  <c r="K80" i="20"/>
  <c r="E80" i="20"/>
  <c r="G4" i="20"/>
  <c r="AJ9" i="20"/>
  <c r="G12" i="20"/>
  <c r="AJ17" i="20"/>
  <c r="G20" i="20"/>
  <c r="G21" i="20"/>
  <c r="H25" i="20"/>
  <c r="AL25" i="20"/>
  <c r="E26" i="20"/>
  <c r="AJ26" i="20"/>
  <c r="C27" i="20"/>
  <c r="BC27" i="20"/>
  <c r="K28" i="20"/>
  <c r="J29" i="20"/>
  <c r="E31" i="20"/>
  <c r="AJ31" i="20"/>
  <c r="E33" i="20"/>
  <c r="AD33" i="20"/>
  <c r="F34" i="20"/>
  <c r="G35" i="20"/>
  <c r="AJ35" i="20"/>
  <c r="BC35" i="20"/>
  <c r="I36" i="20"/>
  <c r="AL36" i="20"/>
  <c r="A37" i="20"/>
  <c r="J37" i="20"/>
  <c r="AM37" i="20"/>
  <c r="E39" i="20"/>
  <c r="AD39" i="20"/>
  <c r="F40" i="20"/>
  <c r="F42" i="20"/>
  <c r="AL42" i="20"/>
  <c r="C43" i="20"/>
  <c r="A44" i="20"/>
  <c r="I46" i="20"/>
  <c r="I47" i="20"/>
  <c r="G48" i="20"/>
  <c r="AJ48" i="20"/>
  <c r="BC48" i="20"/>
  <c r="AK49" i="20"/>
  <c r="BC49" i="20"/>
  <c r="AJ49" i="20"/>
  <c r="G49" i="20"/>
  <c r="F50" i="20"/>
  <c r="C51" i="20"/>
  <c r="AK53" i="20"/>
  <c r="AD53" i="20"/>
  <c r="E53" i="20"/>
  <c r="J55" i="20"/>
  <c r="AK56" i="20"/>
  <c r="F56" i="20"/>
  <c r="AL56" i="20"/>
  <c r="I56" i="20"/>
  <c r="AK57" i="20"/>
  <c r="BC57" i="20"/>
  <c r="AJ57" i="20"/>
  <c r="G57" i="20"/>
  <c r="AM57" i="20"/>
  <c r="J57" i="20"/>
  <c r="A57" i="20"/>
  <c r="A61" i="20"/>
  <c r="A62" i="20"/>
  <c r="AD63" i="20"/>
  <c r="C68" i="20"/>
  <c r="C71" i="20"/>
  <c r="AK74" i="20"/>
  <c r="F74" i="20"/>
  <c r="AD74" i="20"/>
  <c r="E74" i="20"/>
  <c r="AM74" i="20"/>
  <c r="J74" i="20"/>
  <c r="A74" i="20"/>
  <c r="AL74" i="20"/>
  <c r="I74" i="20"/>
  <c r="AK77" i="20"/>
  <c r="AM77" i="20"/>
  <c r="J77" i="20"/>
  <c r="A77" i="20"/>
  <c r="AL77" i="20"/>
  <c r="I77" i="20"/>
  <c r="F77" i="20"/>
  <c r="AD77" i="20"/>
  <c r="E77" i="20"/>
  <c r="G82" i="20"/>
  <c r="G6" i="20"/>
  <c r="G14" i="20"/>
  <c r="E27" i="20"/>
  <c r="AJ27" i="20"/>
  <c r="I35" i="20"/>
  <c r="AL35" i="20"/>
  <c r="F43" i="20"/>
  <c r="AL43" i="20"/>
  <c r="I48" i="20"/>
  <c r="AL48" i="20"/>
  <c r="C61" i="20"/>
  <c r="AL61" i="20"/>
  <c r="AX78" i="20"/>
  <c r="BC78" i="20"/>
  <c r="AK78" i="20"/>
  <c r="J78" i="20"/>
  <c r="D78" i="20"/>
  <c r="AJ78" i="20"/>
  <c r="I78" i="20"/>
  <c r="C78" i="20"/>
  <c r="H78" i="20"/>
  <c r="A78" i="20"/>
  <c r="AM78" i="20"/>
  <c r="L78" i="20"/>
  <c r="F78" i="20"/>
  <c r="AL78" i="20"/>
  <c r="K78" i="20"/>
  <c r="E78" i="20"/>
  <c r="C25" i="20"/>
  <c r="K25" i="20"/>
  <c r="F27" i="20"/>
  <c r="AL27" i="20"/>
  <c r="A35" i="20"/>
  <c r="J35" i="20"/>
  <c r="AM35" i="20"/>
  <c r="E37" i="20"/>
  <c r="AD37" i="20"/>
  <c r="G43" i="20"/>
  <c r="AM43" i="20"/>
  <c r="J48" i="20"/>
  <c r="AK50" i="20"/>
  <c r="AL50" i="20"/>
  <c r="I50" i="20"/>
  <c r="F61" i="20"/>
  <c r="C63" i="20"/>
  <c r="AK48" i="20"/>
  <c r="F48" i="20"/>
  <c r="AK61" i="20"/>
  <c r="AD61" i="20"/>
  <c r="E61" i="20"/>
  <c r="BC61" i="20"/>
  <c r="AJ61" i="20"/>
  <c r="G61" i="20"/>
  <c r="AK63" i="20"/>
  <c r="BC63" i="20"/>
  <c r="AJ63" i="20"/>
  <c r="G63" i="20"/>
  <c r="F63" i="20"/>
  <c r="AM63" i="20"/>
  <c r="J63" i="20"/>
  <c r="A63" i="20"/>
  <c r="AX82" i="20"/>
  <c r="BC82" i="20"/>
  <c r="AK82" i="20"/>
  <c r="J82" i="20"/>
  <c r="D82" i="20"/>
  <c r="AJ82" i="20"/>
  <c r="I82" i="20"/>
  <c r="C82" i="20"/>
  <c r="H82" i="20"/>
  <c r="A82" i="20"/>
  <c r="AM82" i="20"/>
  <c r="L82" i="20"/>
  <c r="F82" i="20"/>
  <c r="AL82" i="20"/>
  <c r="K82" i="20"/>
  <c r="E82" i="20"/>
  <c r="F25" i="20"/>
  <c r="BC25" i="20"/>
  <c r="K26" i="20"/>
  <c r="J27" i="20"/>
  <c r="A31" i="20"/>
  <c r="K31" i="20"/>
  <c r="E35" i="20"/>
  <c r="AD35" i="20"/>
  <c r="F36" i="20"/>
  <c r="G37" i="20"/>
  <c r="AJ37" i="20"/>
  <c r="BC37" i="20"/>
  <c r="A42" i="20"/>
  <c r="C48" i="20"/>
  <c r="AD48" i="20"/>
  <c r="C50" i="20"/>
  <c r="AD50" i="20"/>
  <c r="AK51" i="20"/>
  <c r="AM51" i="20"/>
  <c r="J51" i="20"/>
  <c r="A51" i="20"/>
  <c r="AK59" i="20"/>
  <c r="AM59" i="20"/>
  <c r="J59" i="20"/>
  <c r="A59" i="20"/>
  <c r="AD59" i="20"/>
  <c r="E59" i="20"/>
  <c r="J61" i="20"/>
  <c r="AK62" i="20"/>
  <c r="F62" i="20"/>
  <c r="AL62" i="20"/>
  <c r="I62" i="20"/>
  <c r="I63" i="20"/>
  <c r="AK65" i="20"/>
  <c r="AM65" i="20"/>
  <c r="J65" i="20"/>
  <c r="A65" i="20"/>
  <c r="AL65" i="20"/>
  <c r="I65" i="20"/>
  <c r="F65" i="20"/>
  <c r="AD65" i="20"/>
  <c r="E65" i="20"/>
  <c r="G78" i="20"/>
  <c r="F54" i="20"/>
  <c r="F60" i="20"/>
  <c r="F66" i="20"/>
  <c r="G67" i="20"/>
  <c r="AJ67" i="20"/>
  <c r="BC67" i="20"/>
  <c r="A69" i="20"/>
  <c r="J69" i="20"/>
  <c r="AM69" i="20"/>
  <c r="F72" i="20"/>
  <c r="G73" i="20"/>
  <c r="AJ73" i="20"/>
  <c r="BC73" i="20"/>
  <c r="A75" i="20"/>
  <c r="J75" i="20"/>
  <c r="AM75" i="20"/>
  <c r="A79" i="20"/>
  <c r="H79" i="20"/>
  <c r="A81" i="20"/>
  <c r="H81" i="20"/>
  <c r="A83" i="20"/>
  <c r="H83" i="20"/>
  <c r="J85" i="20"/>
  <c r="F88" i="20"/>
  <c r="A89" i="20"/>
  <c r="A90" i="20"/>
  <c r="AJ90" i="20"/>
  <c r="K91" i="20"/>
  <c r="F92" i="20"/>
  <c r="A93" i="20"/>
  <c r="C97" i="20"/>
  <c r="AJ97" i="20"/>
  <c r="C98" i="20"/>
  <c r="C79" i="20"/>
  <c r="I79" i="20"/>
  <c r="AJ79" i="20"/>
  <c r="C81" i="20"/>
  <c r="I81" i="20"/>
  <c r="AJ81" i="20"/>
  <c r="C83" i="20"/>
  <c r="I83" i="20"/>
  <c r="AJ83" i="20"/>
  <c r="K85" i="20"/>
  <c r="C90" i="20"/>
  <c r="AM90" i="20"/>
  <c r="A96" i="20"/>
  <c r="AJ96" i="20"/>
  <c r="F97" i="20"/>
  <c r="AM97" i="20"/>
  <c r="J98" i="20"/>
  <c r="F69" i="20"/>
  <c r="F75" i="20"/>
  <c r="E79" i="20"/>
  <c r="K79" i="20"/>
  <c r="AL79" i="20"/>
  <c r="E81" i="20"/>
  <c r="K81" i="20"/>
  <c r="AL81" i="20"/>
  <c r="E83" i="20"/>
  <c r="K83" i="20"/>
  <c r="AL83" i="20"/>
  <c r="C85" i="20"/>
  <c r="AJ85" i="20"/>
  <c r="J90" i="20"/>
  <c r="F96" i="20"/>
  <c r="J97" i="20"/>
  <c r="E67" i="20"/>
  <c r="AD67" i="20"/>
  <c r="G69" i="20"/>
  <c r="AJ69" i="20"/>
  <c r="BC69" i="20"/>
  <c r="E73" i="20"/>
  <c r="AD73" i="20"/>
  <c r="G75" i="20"/>
  <c r="AJ75" i="20"/>
  <c r="BC75" i="20"/>
  <c r="F79" i="20"/>
  <c r="L79" i="20"/>
  <c r="AM79" i="20"/>
  <c r="F81" i="20"/>
  <c r="L81" i="20"/>
  <c r="AM81" i="20"/>
  <c r="F83" i="20"/>
  <c r="L83" i="20"/>
  <c r="AM83" i="20"/>
  <c r="F85" i="20"/>
  <c r="G96" i="20"/>
  <c r="K97" i="20"/>
  <c r="K96" i="20"/>
  <c r="J99" i="17"/>
  <c r="E92" i="17"/>
  <c r="C20" i="17"/>
  <c r="AM61" i="17"/>
  <c r="G67" i="17"/>
  <c r="AK71" i="17"/>
  <c r="AL92" i="17"/>
  <c r="A96" i="17"/>
  <c r="H92" i="17"/>
  <c r="C15" i="17"/>
  <c r="AD92" i="17"/>
  <c r="G93" i="17"/>
  <c r="G96" i="17"/>
  <c r="F14" i="17"/>
  <c r="G28" i="17"/>
  <c r="AJ33" i="17"/>
  <c r="C43" i="17"/>
  <c r="AK75" i="17"/>
  <c r="C82" i="17"/>
  <c r="K90" i="17"/>
  <c r="D92" i="17"/>
  <c r="L96" i="17"/>
  <c r="F72" i="17"/>
  <c r="AD19" i="17"/>
  <c r="G72" i="17"/>
  <c r="C77" i="17"/>
  <c r="C96" i="17"/>
  <c r="C19" i="17"/>
  <c r="E25" i="17"/>
  <c r="A62" i="17"/>
  <c r="E63" i="17"/>
  <c r="J77" i="17"/>
  <c r="G80" i="17"/>
  <c r="D96" i="17"/>
  <c r="J96" i="17"/>
  <c r="AJ96" i="17"/>
  <c r="K19" i="17"/>
  <c r="H96" i="17"/>
  <c r="G16" i="17"/>
  <c r="E19" i="17"/>
  <c r="AL19" i="17"/>
  <c r="C50" i="17"/>
  <c r="J62" i="17"/>
  <c r="K71" i="17"/>
  <c r="C72" i="17"/>
  <c r="AJ72" i="17"/>
  <c r="E89" i="17"/>
  <c r="F96" i="17"/>
  <c r="K96" i="17"/>
  <c r="AK96" i="17"/>
  <c r="K78" i="17"/>
  <c r="AM78" i="17"/>
  <c r="AX30" i="17"/>
  <c r="AD30" i="17"/>
  <c r="F30" i="17"/>
  <c r="C49" i="17"/>
  <c r="H12" i="17"/>
  <c r="AD14" i="17"/>
  <c r="I19" i="17"/>
  <c r="AJ19" i="17"/>
  <c r="H20" i="17"/>
  <c r="AJ25" i="17"/>
  <c r="AD36" i="17"/>
  <c r="G49" i="17"/>
  <c r="C65" i="17"/>
  <c r="A67" i="17"/>
  <c r="J67" i="17"/>
  <c r="E77" i="17"/>
  <c r="AL77" i="17"/>
  <c r="K80" i="17"/>
  <c r="F82" i="17"/>
  <c r="AJ95" i="17"/>
  <c r="I35" i="17"/>
  <c r="C67" i="17"/>
  <c r="I25" i="17"/>
  <c r="AJ49" i="17"/>
  <c r="F52" i="17"/>
  <c r="C64" i="17"/>
  <c r="AJ65" i="17"/>
  <c r="F67" i="17"/>
  <c r="AM67" i="17"/>
  <c r="K77" i="17"/>
  <c r="C80" i="17"/>
  <c r="AJ80" i="17"/>
  <c r="AJ82" i="17"/>
  <c r="K83" i="17"/>
  <c r="AM86" i="17"/>
  <c r="A88" i="17"/>
  <c r="C90" i="17"/>
  <c r="AJ91" i="17"/>
  <c r="C95" i="17"/>
  <c r="C94" i="17"/>
  <c r="J15" i="17"/>
  <c r="L28" i="17"/>
  <c r="C62" i="17"/>
  <c r="D80" i="17"/>
  <c r="L80" i="17"/>
  <c r="AK80" i="17"/>
  <c r="BC80" i="17"/>
  <c r="F88" i="17"/>
  <c r="F94" i="17"/>
  <c r="K97" i="17"/>
  <c r="AD25" i="17"/>
  <c r="G27" i="17"/>
  <c r="A28" i="17"/>
  <c r="C30" i="17"/>
  <c r="J30" i="17"/>
  <c r="AK30" i="17"/>
  <c r="AJ30" i="17" s="1"/>
  <c r="G43" i="17"/>
  <c r="K49" i="17"/>
  <c r="K54" i="17"/>
  <c r="F62" i="17"/>
  <c r="D67" i="17"/>
  <c r="H67" i="17"/>
  <c r="L67" i="17"/>
  <c r="AK67" i="17"/>
  <c r="BC67" i="17"/>
  <c r="G69" i="17"/>
  <c r="D71" i="17"/>
  <c r="F77" i="17"/>
  <c r="C78" i="17"/>
  <c r="E80" i="17"/>
  <c r="I80" i="17"/>
  <c r="AD80" i="17"/>
  <c r="AL80" i="17"/>
  <c r="G82" i="17"/>
  <c r="J86" i="17"/>
  <c r="J88" i="17"/>
  <c r="A92" i="17"/>
  <c r="F92" i="17"/>
  <c r="K92" i="17"/>
  <c r="AJ92" i="17"/>
  <c r="A93" i="17"/>
  <c r="F97" i="17"/>
  <c r="A30" i="17"/>
  <c r="G30" i="17"/>
  <c r="K62" i="17"/>
  <c r="D64" i="17"/>
  <c r="K67" i="17"/>
  <c r="AJ67" i="17"/>
  <c r="C71" i="17"/>
  <c r="L71" i="17"/>
  <c r="H80" i="17"/>
  <c r="A86" i="17"/>
  <c r="K89" i="17"/>
  <c r="I92" i="17"/>
  <c r="AD93" i="17"/>
  <c r="K15" i="17"/>
  <c r="C18" i="17"/>
  <c r="C12" i="17"/>
  <c r="K27" i="17"/>
  <c r="C28" i="17"/>
  <c r="AM28" i="17"/>
  <c r="E30" i="17"/>
  <c r="K30" i="17"/>
  <c r="AM30" i="17"/>
  <c r="C33" i="17"/>
  <c r="AD34" i="17"/>
  <c r="C41" i="17"/>
  <c r="K43" i="17"/>
  <c r="G62" i="17"/>
  <c r="AM62" i="17"/>
  <c r="AJ64" i="17"/>
  <c r="E67" i="17"/>
  <c r="I67" i="17"/>
  <c r="AD67" i="17"/>
  <c r="AL67" i="17"/>
  <c r="K69" i="17"/>
  <c r="H71" i="17"/>
  <c r="I77" i="17"/>
  <c r="AJ77" i="17"/>
  <c r="A80" i="17"/>
  <c r="F80" i="17"/>
  <c r="J80" i="17"/>
  <c r="AM80" i="17"/>
  <c r="AM89" i="17"/>
  <c r="C92" i="17"/>
  <c r="G92" i="17"/>
  <c r="L92" i="17"/>
  <c r="AK92" i="17"/>
  <c r="C93" i="17"/>
  <c r="AM93" i="17"/>
  <c r="E96" i="17"/>
  <c r="I96" i="17"/>
  <c r="BC96" i="17"/>
  <c r="AM97" i="17"/>
  <c r="G98" i="17"/>
  <c r="C98" i="17"/>
  <c r="AJ98" i="17"/>
  <c r="AD26" i="17"/>
  <c r="A26" i="17"/>
  <c r="AM26" i="17"/>
  <c r="I26" i="17"/>
  <c r="G26" i="17"/>
  <c r="C26" i="17"/>
  <c r="G45" i="17"/>
  <c r="C45" i="17"/>
  <c r="AJ45" i="17"/>
  <c r="A24" i="17"/>
  <c r="G24" i="17"/>
  <c r="L24" i="17"/>
  <c r="AL21" i="17"/>
  <c r="E21" i="17"/>
  <c r="AD21" i="17"/>
  <c r="AD63" i="17"/>
  <c r="D12" i="17"/>
  <c r="BC12" i="17"/>
  <c r="L18" i="17"/>
  <c r="J50" i="17"/>
  <c r="BC76" i="17"/>
  <c r="J84" i="17"/>
  <c r="C86" i="17"/>
  <c r="K86" i="17"/>
  <c r="C88" i="17"/>
  <c r="G88" i="17"/>
  <c r="K88" i="17"/>
  <c r="AJ88" i="17"/>
  <c r="I93" i="17"/>
  <c r="F12" i="17"/>
  <c r="K12" i="17"/>
  <c r="AK12" i="17"/>
  <c r="I13" i="17"/>
  <c r="C14" i="17"/>
  <c r="I14" i="17"/>
  <c r="AL14" i="17"/>
  <c r="E15" i="17"/>
  <c r="AL15" i="17"/>
  <c r="E18" i="17"/>
  <c r="I18" i="17"/>
  <c r="AD18" i="17"/>
  <c r="AL18" i="17"/>
  <c r="D28" i="17"/>
  <c r="J28" i="17"/>
  <c r="AJ28" i="17"/>
  <c r="BC28" i="17"/>
  <c r="D62" i="17"/>
  <c r="H62" i="17"/>
  <c r="L62" i="17"/>
  <c r="AK62" i="17"/>
  <c r="BC62" i="17"/>
  <c r="I63" i="17"/>
  <c r="AJ63" i="17"/>
  <c r="D66" i="17"/>
  <c r="J66" i="17"/>
  <c r="AJ66" i="17"/>
  <c r="H76" i="17"/>
  <c r="AJ76" i="17"/>
  <c r="F86" i="17"/>
  <c r="D88" i="17"/>
  <c r="H88" i="17"/>
  <c r="L88" i="17"/>
  <c r="AK88" i="17"/>
  <c r="A89" i="17"/>
  <c r="G89" i="17"/>
  <c r="E93" i="17"/>
  <c r="J93" i="17"/>
  <c r="AJ93" i="17"/>
  <c r="AD96" i="17"/>
  <c r="AL96" i="17"/>
  <c r="C97" i="17"/>
  <c r="I97" i="17"/>
  <c r="G18" i="17"/>
  <c r="K18" i="17"/>
  <c r="AJ18" i="17"/>
  <c r="G22" i="17"/>
  <c r="A66" i="17"/>
  <c r="G66" i="17"/>
  <c r="L66" i="17"/>
  <c r="D76" i="17"/>
  <c r="L76" i="17"/>
  <c r="C84" i="17"/>
  <c r="J12" i="17"/>
  <c r="AJ12" i="17"/>
  <c r="A14" i="17"/>
  <c r="G14" i="17"/>
  <c r="H16" i="17"/>
  <c r="D18" i="17"/>
  <c r="H18" i="17"/>
  <c r="AK18" i="17"/>
  <c r="BC18" i="17"/>
  <c r="K22" i="17"/>
  <c r="H28" i="17"/>
  <c r="G41" i="17"/>
  <c r="J52" i="17"/>
  <c r="AJ62" i="17"/>
  <c r="G63" i="17"/>
  <c r="C66" i="17"/>
  <c r="H66" i="17"/>
  <c r="BC66" i="17"/>
  <c r="G76" i="17"/>
  <c r="BC88" i="17"/>
  <c r="F89" i="17"/>
  <c r="AD89" i="17"/>
  <c r="A97" i="17"/>
  <c r="G97" i="17"/>
  <c r="AD97" i="17"/>
  <c r="A12" i="17"/>
  <c r="G12" i="17"/>
  <c r="L12" i="17"/>
  <c r="E14" i="17"/>
  <c r="J14" i="17"/>
  <c r="AM14" i="17"/>
  <c r="AM16" i="17"/>
  <c r="A18" i="17"/>
  <c r="F18" i="17"/>
  <c r="J18" i="17"/>
  <c r="AM18" i="17"/>
  <c r="C22" i="17"/>
  <c r="AJ22" i="17"/>
  <c r="F28" i="17"/>
  <c r="K28" i="17"/>
  <c r="AK28" i="17"/>
  <c r="D30" i="17"/>
  <c r="I30" i="17"/>
  <c r="I34" i="17"/>
  <c r="C35" i="17"/>
  <c r="I36" i="17"/>
  <c r="G37" i="17"/>
  <c r="A52" i="17"/>
  <c r="AM52" i="17"/>
  <c r="E62" i="17"/>
  <c r="I62" i="17"/>
  <c r="AD62" i="17"/>
  <c r="AL62" i="17"/>
  <c r="C63" i="17"/>
  <c r="K63" i="17"/>
  <c r="AL63" i="17"/>
  <c r="F66" i="17"/>
  <c r="K66" i="17"/>
  <c r="AK66" i="17"/>
  <c r="K72" i="17"/>
  <c r="E75" i="17"/>
  <c r="C76" i="17"/>
  <c r="K76" i="17"/>
  <c r="K82" i="17"/>
  <c r="G83" i="17"/>
  <c r="A84" i="17"/>
  <c r="G86" i="17"/>
  <c r="AJ86" i="17"/>
  <c r="E88" i="17"/>
  <c r="I88" i="17"/>
  <c r="AD88" i="17"/>
  <c r="AL88" i="17"/>
  <c r="C89" i="17"/>
  <c r="I89" i="17"/>
  <c r="AL89" i="17"/>
  <c r="C91" i="17"/>
  <c r="BC92" i="17"/>
  <c r="F93" i="17"/>
  <c r="K93" i="17"/>
  <c r="AL93" i="17"/>
  <c r="E97" i="17"/>
  <c r="J97" i="17"/>
  <c r="AL97" i="17"/>
  <c r="H30" i="17"/>
  <c r="L30" i="17"/>
  <c r="AL30" i="17"/>
  <c r="AX24" i="17"/>
  <c r="BC24" i="17"/>
  <c r="AJ24" i="17"/>
  <c r="AL29" i="17"/>
  <c r="AD29" i="17"/>
  <c r="AJ39" i="17"/>
  <c r="C39" i="17"/>
  <c r="AK48" i="17"/>
  <c r="AJ48" i="17"/>
  <c r="H48" i="17"/>
  <c r="A48" i="17"/>
  <c r="G48" i="17"/>
  <c r="AM57" i="17"/>
  <c r="G57" i="17"/>
  <c r="K59" i="17"/>
  <c r="C59" i="17"/>
  <c r="AX68" i="17"/>
  <c r="AJ68" i="17"/>
  <c r="G68" i="17"/>
  <c r="F68" i="17"/>
  <c r="AX70" i="17"/>
  <c r="AK70" i="17"/>
  <c r="L70" i="17"/>
  <c r="G70" i="17"/>
  <c r="BC70" i="17"/>
  <c r="AJ70" i="17"/>
  <c r="K70" i="17"/>
  <c r="E70" i="17"/>
  <c r="AX81" i="17"/>
  <c r="AL81" i="17"/>
  <c r="K81" i="17"/>
  <c r="F81" i="17"/>
  <c r="AJ81" i="17"/>
  <c r="J81" i="17"/>
  <c r="E81" i="17"/>
  <c r="AX85" i="17"/>
  <c r="AM85" i="17"/>
  <c r="AD85" i="17"/>
  <c r="G85" i="17"/>
  <c r="A85" i="17"/>
  <c r="AL85" i="17"/>
  <c r="K85" i="17"/>
  <c r="F85" i="17"/>
  <c r="BC99" i="17"/>
  <c r="AM99" i="17"/>
  <c r="AD99" i="17"/>
  <c r="I99" i="17"/>
  <c r="E99" i="17"/>
  <c r="AL99" i="17"/>
  <c r="L99" i="17"/>
  <c r="H99" i="17"/>
  <c r="D99" i="17"/>
  <c r="C13" i="17"/>
  <c r="AD13" i="17"/>
  <c r="D20" i="17"/>
  <c r="J20" i="17"/>
  <c r="AJ20" i="17"/>
  <c r="BC20" i="17"/>
  <c r="D22" i="17"/>
  <c r="H22" i="17"/>
  <c r="L22" i="17"/>
  <c r="AK22" i="17"/>
  <c r="BC22" i="17"/>
  <c r="C24" i="17"/>
  <c r="H24" i="17"/>
  <c r="AX26" i="17"/>
  <c r="BC26" i="17"/>
  <c r="AK26" i="17"/>
  <c r="L26" i="17"/>
  <c r="H26" i="17"/>
  <c r="D26" i="17"/>
  <c r="AJ27" i="17"/>
  <c r="I27" i="17"/>
  <c r="E29" i="17"/>
  <c r="AJ32" i="17"/>
  <c r="AD32" i="17"/>
  <c r="J32" i="17"/>
  <c r="G39" i="17"/>
  <c r="L48" i="17"/>
  <c r="AJ50" i="17"/>
  <c r="G50" i="17"/>
  <c r="F50" i="17"/>
  <c r="AM53" i="17"/>
  <c r="AJ53" i="17"/>
  <c r="C53" i="17"/>
  <c r="AJ60" i="17"/>
  <c r="C60" i="17"/>
  <c r="K60" i="17"/>
  <c r="A60" i="17"/>
  <c r="K75" i="17"/>
  <c r="J78" i="17"/>
  <c r="AK79" i="17"/>
  <c r="D79" i="17"/>
  <c r="C79" i="17"/>
  <c r="AD81" i="17"/>
  <c r="AX84" i="17"/>
  <c r="AL84" i="17"/>
  <c r="AD84" i="17"/>
  <c r="I84" i="17"/>
  <c r="E84" i="17"/>
  <c r="BC84" i="17"/>
  <c r="AK84" i="17"/>
  <c r="L84" i="17"/>
  <c r="H84" i="17"/>
  <c r="D84" i="17"/>
  <c r="J85" i="17"/>
  <c r="C99" i="17"/>
  <c r="K99" i="17"/>
  <c r="D13" i="17"/>
  <c r="F15" i="17"/>
  <c r="F20" i="17"/>
  <c r="K20" i="17"/>
  <c r="AK20" i="17"/>
  <c r="E22" i="17"/>
  <c r="I22" i="17"/>
  <c r="AD22" i="17"/>
  <c r="AL22" i="17"/>
  <c r="D24" i="17"/>
  <c r="J24" i="17"/>
  <c r="AK24" i="17"/>
  <c r="E26" i="17"/>
  <c r="J26" i="17"/>
  <c r="AJ26" i="17"/>
  <c r="C27" i="17"/>
  <c r="AD27" i="17"/>
  <c r="G29" i="17"/>
  <c r="K39" i="17"/>
  <c r="C48" i="17"/>
  <c r="K50" i="17"/>
  <c r="G53" i="17"/>
  <c r="AJ54" i="17"/>
  <c r="AM54" i="17"/>
  <c r="F54" i="17"/>
  <c r="C54" i="17"/>
  <c r="J60" i="17"/>
  <c r="BC61" i="17"/>
  <c r="C61" i="17"/>
  <c r="K61" i="17"/>
  <c r="A61" i="17"/>
  <c r="AX64" i="17"/>
  <c r="AM64" i="17"/>
  <c r="L64" i="17"/>
  <c r="G64" i="17"/>
  <c r="A64" i="17"/>
  <c r="AK64" i="17"/>
  <c r="K64" i="17"/>
  <c r="F64" i="17"/>
  <c r="A68" i="17"/>
  <c r="D70" i="17"/>
  <c r="AX71" i="17"/>
  <c r="AM71" i="17"/>
  <c r="J71" i="17"/>
  <c r="F71" i="17"/>
  <c r="A71" i="17"/>
  <c r="AL71" i="17"/>
  <c r="AD71" i="17"/>
  <c r="I71" i="17"/>
  <c r="E71" i="17"/>
  <c r="K79" i="17"/>
  <c r="C81" i="17"/>
  <c r="F84" i="17"/>
  <c r="C85" i="17"/>
  <c r="F99" i="17"/>
  <c r="F60" i="17"/>
  <c r="K68" i="17"/>
  <c r="C70" i="17"/>
  <c r="AD70" i="17"/>
  <c r="AL75" i="17"/>
  <c r="AJ75" i="17"/>
  <c r="I75" i="17"/>
  <c r="BC75" i="17"/>
  <c r="G75" i="17"/>
  <c r="AJ78" i="17"/>
  <c r="G78" i="17"/>
  <c r="F78" i="17"/>
  <c r="A81" i="17"/>
  <c r="K84" i="17"/>
  <c r="K14" i="17"/>
  <c r="AJ14" i="17"/>
  <c r="A16" i="17"/>
  <c r="L16" i="17"/>
  <c r="D17" i="17"/>
  <c r="H13" i="17"/>
  <c r="D14" i="17"/>
  <c r="H14" i="17"/>
  <c r="L14" i="17"/>
  <c r="AK14" i="17"/>
  <c r="BC14" i="17"/>
  <c r="I15" i="17"/>
  <c r="AJ15" i="17"/>
  <c r="A20" i="17"/>
  <c r="G20" i="17"/>
  <c r="L20" i="17"/>
  <c r="AM20" i="17"/>
  <c r="G21" i="17"/>
  <c r="A22" i="17"/>
  <c r="F22" i="17"/>
  <c r="J22" i="17"/>
  <c r="AM22" i="17"/>
  <c r="F24" i="17"/>
  <c r="K24" i="17"/>
  <c r="AM24" i="17"/>
  <c r="AL25" i="17"/>
  <c r="K25" i="17"/>
  <c r="F26" i="17"/>
  <c r="K26" i="17"/>
  <c r="AL26" i="17"/>
  <c r="E27" i="17"/>
  <c r="C37" i="17"/>
  <c r="D48" i="17"/>
  <c r="AM48" i="17"/>
  <c r="A50" i="17"/>
  <c r="K53" i="17"/>
  <c r="J54" i="17"/>
  <c r="J61" i="17"/>
  <c r="J64" i="17"/>
  <c r="BC64" i="17"/>
  <c r="C68" i="17"/>
  <c r="AM68" i="17"/>
  <c r="H70" i="17"/>
  <c r="AL70" i="17"/>
  <c r="G71" i="17"/>
  <c r="BC71" i="17"/>
  <c r="D75" i="17"/>
  <c r="AX76" i="17"/>
  <c r="AM76" i="17"/>
  <c r="J76" i="17"/>
  <c r="F76" i="17"/>
  <c r="A76" i="17"/>
  <c r="AL76" i="17"/>
  <c r="AD76" i="17"/>
  <c r="I76" i="17"/>
  <c r="E76" i="17"/>
  <c r="A78" i="17"/>
  <c r="L79" i="17"/>
  <c r="G81" i="17"/>
  <c r="AM81" i="17"/>
  <c r="G84" i="17"/>
  <c r="AJ84" i="17"/>
  <c r="E85" i="17"/>
  <c r="AJ85" i="17"/>
  <c r="AX90" i="17"/>
  <c r="AM90" i="17"/>
  <c r="J90" i="17"/>
  <c r="A90" i="17"/>
  <c r="AJ90" i="17"/>
  <c r="G90" i="17"/>
  <c r="AX94" i="17"/>
  <c r="AM94" i="17"/>
  <c r="J94" i="17"/>
  <c r="A94" i="17"/>
  <c r="AJ94" i="17"/>
  <c r="G94" i="17"/>
  <c r="G99" i="17"/>
  <c r="AJ99" i="17"/>
  <c r="E66" i="17"/>
  <c r="I66" i="17"/>
  <c r="AD66" i="17"/>
  <c r="AL66" i="17"/>
  <c r="C69" i="17"/>
  <c r="A72" i="17"/>
  <c r="J72" i="17"/>
  <c r="AM72" i="17"/>
  <c r="A77" i="17"/>
  <c r="G77" i="17"/>
  <c r="AD77" i="17"/>
  <c r="AM77" i="17"/>
  <c r="A82" i="17"/>
  <c r="J82" i="17"/>
  <c r="AM82" i="17"/>
  <c r="AM88" i="17"/>
  <c r="J92" i="17"/>
  <c r="AM92" i="17"/>
  <c r="AM96" i="17"/>
  <c r="BC30" i="17"/>
  <c r="K52" i="17"/>
  <c r="J89" i="17"/>
  <c r="AJ89" i="17"/>
  <c r="AJ97" i="17"/>
  <c r="C11" i="17"/>
  <c r="I11" i="17"/>
  <c r="AX17" i="17"/>
  <c r="AM17" i="17"/>
  <c r="J17" i="17"/>
  <c r="F17" i="17"/>
  <c r="A17" i="17"/>
  <c r="AX23" i="17"/>
  <c r="BC23" i="17"/>
  <c r="AK23" i="17"/>
  <c r="L23" i="17"/>
  <c r="H23" i="17"/>
  <c r="D23" i="17"/>
  <c r="AM23" i="17"/>
  <c r="J23" i="17"/>
  <c r="F23" i="17"/>
  <c r="A23" i="17"/>
  <c r="E31" i="17"/>
  <c r="AD31" i="17"/>
  <c r="AM58" i="17"/>
  <c r="J58" i="17"/>
  <c r="A58" i="17"/>
  <c r="AJ58" i="17"/>
  <c r="G58" i="17"/>
  <c r="F58" i="17"/>
  <c r="AX73" i="17"/>
  <c r="AM73" i="17"/>
  <c r="J73" i="17"/>
  <c r="F73" i="17"/>
  <c r="A73" i="17"/>
  <c r="AL73" i="17"/>
  <c r="AD73" i="17"/>
  <c r="I73" i="17"/>
  <c r="E73" i="17"/>
  <c r="BC73" i="17"/>
  <c r="AK73" i="17"/>
  <c r="L73" i="17"/>
  <c r="H73" i="17"/>
  <c r="D73" i="17"/>
  <c r="BC100" i="17"/>
  <c r="AM100" i="17"/>
  <c r="J100" i="17"/>
  <c r="F100" i="17"/>
  <c r="A100" i="17"/>
  <c r="AL100" i="17"/>
  <c r="AD100" i="17"/>
  <c r="I100" i="17"/>
  <c r="E100" i="17"/>
  <c r="AK100" i="17"/>
  <c r="L100" i="17"/>
  <c r="H100" i="17"/>
  <c r="D100" i="17"/>
  <c r="AJ100" i="17"/>
  <c r="C100" i="17"/>
  <c r="K100" i="17"/>
  <c r="E11" i="17"/>
  <c r="J11" i="17"/>
  <c r="AX13" i="17"/>
  <c r="AM13" i="17"/>
  <c r="J13" i="17"/>
  <c r="F13" i="17"/>
  <c r="A13" i="17"/>
  <c r="AX16" i="17"/>
  <c r="AL16" i="17"/>
  <c r="AD16" i="17"/>
  <c r="I16" i="17"/>
  <c r="E16" i="17"/>
  <c r="E17" i="17"/>
  <c r="K17" i="17"/>
  <c r="AJ17" i="17"/>
  <c r="BC17" i="17"/>
  <c r="I21" i="17"/>
  <c r="AJ21" i="17"/>
  <c r="G23" i="17"/>
  <c r="AX25" i="17"/>
  <c r="AM25" i="17"/>
  <c r="J25" i="17"/>
  <c r="F25" i="17"/>
  <c r="A25" i="17"/>
  <c r="BC25" i="17"/>
  <c r="AK25" i="17"/>
  <c r="L25" i="17"/>
  <c r="H25" i="17"/>
  <c r="D25" i="17"/>
  <c r="I29" i="17"/>
  <c r="AJ29" i="17"/>
  <c r="G31" i="17"/>
  <c r="A32" i="17"/>
  <c r="AL33" i="17"/>
  <c r="K33" i="17"/>
  <c r="BC33" i="17"/>
  <c r="E33" i="17"/>
  <c r="AL35" i="17"/>
  <c r="K35" i="17"/>
  <c r="BC35" i="17"/>
  <c r="E35" i="17"/>
  <c r="A46" i="17"/>
  <c r="AJ56" i="17"/>
  <c r="AM56" i="17"/>
  <c r="F56" i="17"/>
  <c r="C56" i="17"/>
  <c r="K56" i="17"/>
  <c r="A56" i="17"/>
  <c r="C58" i="17"/>
  <c r="AX65" i="17"/>
  <c r="AM65" i="17"/>
  <c r="J65" i="17"/>
  <c r="F65" i="17"/>
  <c r="A65" i="17"/>
  <c r="AL65" i="17"/>
  <c r="AD65" i="17"/>
  <c r="I65" i="17"/>
  <c r="E65" i="17"/>
  <c r="BC65" i="17"/>
  <c r="AK65" i="17"/>
  <c r="L65" i="17"/>
  <c r="H65" i="17"/>
  <c r="D65" i="17"/>
  <c r="K73" i="17"/>
  <c r="AX11" i="17"/>
  <c r="BC11" i="17"/>
  <c r="AK11" i="17"/>
  <c r="L11" i="17"/>
  <c r="H11" i="17"/>
  <c r="D11" i="17"/>
  <c r="E23" i="17"/>
  <c r="AD23" i="17"/>
  <c r="AJ46" i="17"/>
  <c r="J46" i="17"/>
  <c r="E46" i="17"/>
  <c r="AM46" i="17"/>
  <c r="L46" i="17"/>
  <c r="G46" i="17"/>
  <c r="C46" i="17"/>
  <c r="G73" i="17"/>
  <c r="AX74" i="17"/>
  <c r="AL74" i="17"/>
  <c r="AD74" i="17"/>
  <c r="I74" i="17"/>
  <c r="AM74" i="17"/>
  <c r="L74" i="17"/>
  <c r="G74" i="17"/>
  <c r="C74" i="17"/>
  <c r="AK74" i="17"/>
  <c r="K74" i="17"/>
  <c r="F74" i="17"/>
  <c r="A74" i="17"/>
  <c r="BC74" i="17"/>
  <c r="AJ74" i="17"/>
  <c r="J74" i="17"/>
  <c r="E74" i="17"/>
  <c r="F11" i="17"/>
  <c r="K11" i="17"/>
  <c r="AL11" i="17"/>
  <c r="AX12" i="17"/>
  <c r="AL12" i="17"/>
  <c r="AD12" i="17"/>
  <c r="I12" i="17"/>
  <c r="E12" i="17"/>
  <c r="E13" i="17"/>
  <c r="K13" i="17"/>
  <c r="AJ13" i="17"/>
  <c r="BC13" i="17"/>
  <c r="A15" i="17"/>
  <c r="G15" i="17"/>
  <c r="AD15" i="17"/>
  <c r="D16" i="17"/>
  <c r="J16" i="17"/>
  <c r="AJ16" i="17"/>
  <c r="BC16" i="17"/>
  <c r="G17" i="17"/>
  <c r="L17" i="17"/>
  <c r="AK17" i="17"/>
  <c r="AX19" i="17"/>
  <c r="BC19" i="17"/>
  <c r="AK19" i="17"/>
  <c r="L19" i="17"/>
  <c r="H19" i="17"/>
  <c r="D19" i="17"/>
  <c r="AM19" i="17"/>
  <c r="J19" i="17"/>
  <c r="F19" i="17"/>
  <c r="A19" i="17"/>
  <c r="C21" i="17"/>
  <c r="K21" i="17"/>
  <c r="I23" i="17"/>
  <c r="AJ23" i="17"/>
  <c r="G25" i="17"/>
  <c r="AX27" i="17"/>
  <c r="BC27" i="17"/>
  <c r="AK27" i="17"/>
  <c r="L27" i="17"/>
  <c r="H27" i="17"/>
  <c r="D27" i="17"/>
  <c r="AM27" i="17"/>
  <c r="J27" i="17"/>
  <c r="F27" i="17"/>
  <c r="A27" i="17"/>
  <c r="C29" i="17"/>
  <c r="K29" i="17"/>
  <c r="I31" i="17"/>
  <c r="F32" i="17"/>
  <c r="AD33" i="17"/>
  <c r="C34" i="17"/>
  <c r="AD35" i="17"/>
  <c r="C36" i="17"/>
  <c r="D46" i="17"/>
  <c r="K58" i="17"/>
  <c r="K65" i="17"/>
  <c r="AX69" i="17"/>
  <c r="AM69" i="17"/>
  <c r="J69" i="17"/>
  <c r="F69" i="17"/>
  <c r="A69" i="17"/>
  <c r="AL69" i="17"/>
  <c r="AD69" i="17"/>
  <c r="I69" i="17"/>
  <c r="E69" i="17"/>
  <c r="BC69" i="17"/>
  <c r="AK69" i="17"/>
  <c r="L69" i="17"/>
  <c r="H69" i="17"/>
  <c r="D69" i="17"/>
  <c r="H74" i="17"/>
  <c r="AX87" i="17"/>
  <c r="AM87" i="17"/>
  <c r="J87" i="17"/>
  <c r="F87" i="17"/>
  <c r="A87" i="17"/>
  <c r="AL87" i="17"/>
  <c r="AD87" i="17"/>
  <c r="I87" i="17"/>
  <c r="E87" i="17"/>
  <c r="BC87" i="17"/>
  <c r="AK87" i="17"/>
  <c r="L87" i="17"/>
  <c r="H87" i="17"/>
  <c r="D87" i="17"/>
  <c r="AJ87" i="17"/>
  <c r="C87" i="17"/>
  <c r="K87" i="17"/>
  <c r="G100" i="17"/>
  <c r="AX31" i="17"/>
  <c r="BC31" i="17"/>
  <c r="AK31" i="17"/>
  <c r="L31" i="17"/>
  <c r="H31" i="17"/>
  <c r="D31" i="17"/>
  <c r="AM31" i="17"/>
  <c r="J31" i="17"/>
  <c r="F31" i="17"/>
  <c r="A31" i="17"/>
  <c r="H46" i="17"/>
  <c r="A11" i="17"/>
  <c r="G11" i="17"/>
  <c r="AD11" i="17"/>
  <c r="AM11" i="17"/>
  <c r="G13" i="17"/>
  <c r="L13" i="17"/>
  <c r="AK13" i="17"/>
  <c r="AX15" i="17"/>
  <c r="BC15" i="17"/>
  <c r="AK15" i="17"/>
  <c r="L15" i="17"/>
  <c r="H15" i="17"/>
  <c r="D15" i="17"/>
  <c r="F16" i="17"/>
  <c r="K16" i="17"/>
  <c r="AK16" i="17"/>
  <c r="C17" i="17"/>
  <c r="H17" i="17"/>
  <c r="AD17" i="17"/>
  <c r="AL17" i="17"/>
  <c r="AX21" i="17"/>
  <c r="AM21" i="17"/>
  <c r="J21" i="17"/>
  <c r="F21" i="17"/>
  <c r="A21" i="17"/>
  <c r="BC21" i="17"/>
  <c r="AK21" i="17"/>
  <c r="L21" i="17"/>
  <c r="H21" i="17"/>
  <c r="D21" i="17"/>
  <c r="C23" i="17"/>
  <c r="K23" i="17"/>
  <c r="AL23" i="17"/>
  <c r="AX29" i="17"/>
  <c r="AM29" i="17"/>
  <c r="J29" i="17"/>
  <c r="F29" i="17"/>
  <c r="A29" i="17"/>
  <c r="BC29" i="17"/>
  <c r="AK29" i="17"/>
  <c r="L29" i="17"/>
  <c r="H29" i="17"/>
  <c r="D29" i="17"/>
  <c r="C31" i="17"/>
  <c r="K31" i="17"/>
  <c r="AL31" i="17"/>
  <c r="BC32" i="17"/>
  <c r="G32" i="17"/>
  <c r="AL32" i="17"/>
  <c r="K32" i="17"/>
  <c r="E32" i="17"/>
  <c r="BC34" i="17"/>
  <c r="E34" i="17"/>
  <c r="AL34" i="17"/>
  <c r="K34" i="17"/>
  <c r="E36" i="17"/>
  <c r="AL36" i="17"/>
  <c r="K36" i="17"/>
  <c r="AJ40" i="17"/>
  <c r="G40" i="17"/>
  <c r="G44" i="17"/>
  <c r="AJ44" i="17"/>
  <c r="F46" i="17"/>
  <c r="AK46" i="17"/>
  <c r="C73" i="17"/>
  <c r="AJ73" i="17"/>
  <c r="C57" i="17"/>
  <c r="AJ57" i="17"/>
  <c r="A63" i="17"/>
  <c r="F63" i="17"/>
  <c r="J63" i="17"/>
  <c r="AM63" i="17"/>
  <c r="AX79" i="17"/>
  <c r="AM79" i="17"/>
  <c r="J79" i="17"/>
  <c r="F79" i="17"/>
  <c r="A79" i="17"/>
  <c r="AL79" i="17"/>
  <c r="AD79" i="17"/>
  <c r="I79" i="17"/>
  <c r="E79" i="17"/>
  <c r="AX91" i="17"/>
  <c r="AM91" i="17"/>
  <c r="J91" i="17"/>
  <c r="F91" i="17"/>
  <c r="A91" i="17"/>
  <c r="AL91" i="17"/>
  <c r="AD91" i="17"/>
  <c r="I91" i="17"/>
  <c r="E91" i="17"/>
  <c r="BC91" i="17"/>
  <c r="AK91" i="17"/>
  <c r="L91" i="17"/>
  <c r="H91" i="17"/>
  <c r="D91" i="17"/>
  <c r="BC98" i="17"/>
  <c r="AM98" i="17"/>
  <c r="J98" i="17"/>
  <c r="F98" i="17"/>
  <c r="A98" i="17"/>
  <c r="AL98" i="17"/>
  <c r="AD98" i="17"/>
  <c r="I98" i="17"/>
  <c r="E98" i="17"/>
  <c r="AK98" i="17"/>
  <c r="L98" i="17"/>
  <c r="H98" i="17"/>
  <c r="D98" i="17"/>
  <c r="AM66" i="17"/>
  <c r="D68" i="17"/>
  <c r="H68" i="17"/>
  <c r="L68" i="17"/>
  <c r="AK68" i="17"/>
  <c r="BC68" i="17"/>
  <c r="A70" i="17"/>
  <c r="F70" i="17"/>
  <c r="J70" i="17"/>
  <c r="AM70" i="17"/>
  <c r="D72" i="17"/>
  <c r="H72" i="17"/>
  <c r="L72" i="17"/>
  <c r="AK72" i="17"/>
  <c r="BC72" i="17"/>
  <c r="C75" i="17"/>
  <c r="H75" i="17"/>
  <c r="AD75" i="17"/>
  <c r="G79" i="17"/>
  <c r="BC79" i="17"/>
  <c r="C83" i="17"/>
  <c r="K91" i="17"/>
  <c r="AX95" i="17"/>
  <c r="AM95" i="17"/>
  <c r="J95" i="17"/>
  <c r="F95" i="17"/>
  <c r="A95" i="17"/>
  <c r="AL95" i="17"/>
  <c r="AD95" i="17"/>
  <c r="I95" i="17"/>
  <c r="E95" i="17"/>
  <c r="BC95" i="17"/>
  <c r="AK95" i="17"/>
  <c r="L95" i="17"/>
  <c r="H95" i="17"/>
  <c r="D95" i="17"/>
  <c r="K98" i="17"/>
  <c r="E20" i="17"/>
  <c r="I20" i="17"/>
  <c r="AD20" i="17"/>
  <c r="AL20" i="17"/>
  <c r="E24" i="17"/>
  <c r="I24" i="17"/>
  <c r="AD24" i="17"/>
  <c r="AL24" i="17"/>
  <c r="E28" i="17"/>
  <c r="I28" i="17"/>
  <c r="AD28" i="17"/>
  <c r="AL28" i="17"/>
  <c r="C52" i="17"/>
  <c r="G54" i="17"/>
  <c r="K57" i="17"/>
  <c r="G61" i="17"/>
  <c r="AJ61" i="17"/>
  <c r="D63" i="17"/>
  <c r="H63" i="17"/>
  <c r="L63" i="17"/>
  <c r="AK63" i="17"/>
  <c r="BC63" i="17"/>
  <c r="E64" i="17"/>
  <c r="I64" i="17"/>
  <c r="AD64" i="17"/>
  <c r="AL64" i="17"/>
  <c r="E68" i="17"/>
  <c r="I68" i="17"/>
  <c r="AD68" i="17"/>
  <c r="AL68" i="17"/>
  <c r="E72" i="17"/>
  <c r="I72" i="17"/>
  <c r="AD72" i="17"/>
  <c r="AL72" i="17"/>
  <c r="AX75" i="17"/>
  <c r="AM75" i="17"/>
  <c r="J75" i="17"/>
  <c r="F75" i="17"/>
  <c r="A75" i="17"/>
  <c r="AX78" i="17"/>
  <c r="AL78" i="17"/>
  <c r="AD78" i="17"/>
  <c r="I78" i="17"/>
  <c r="E78" i="17"/>
  <c r="BC78" i="17"/>
  <c r="AK78" i="17"/>
  <c r="L78" i="17"/>
  <c r="H78" i="17"/>
  <c r="D78" i="17"/>
  <c r="H79" i="17"/>
  <c r="AJ79" i="17"/>
  <c r="AX83" i="17"/>
  <c r="AM83" i="17"/>
  <c r="J83" i="17"/>
  <c r="F83" i="17"/>
  <c r="A83" i="17"/>
  <c r="AL83" i="17"/>
  <c r="AD83" i="17"/>
  <c r="I83" i="17"/>
  <c r="E83" i="17"/>
  <c r="BC83" i="17"/>
  <c r="AK83" i="17"/>
  <c r="L83" i="17"/>
  <c r="H83" i="17"/>
  <c r="D83" i="17"/>
  <c r="K95" i="17"/>
  <c r="D82" i="17"/>
  <c r="H82" i="17"/>
  <c r="L82" i="17"/>
  <c r="AK82" i="17"/>
  <c r="BC82" i="17"/>
  <c r="D86" i="17"/>
  <c r="H86" i="17"/>
  <c r="L86" i="17"/>
  <c r="AK86" i="17"/>
  <c r="BC86" i="17"/>
  <c r="D90" i="17"/>
  <c r="H90" i="17"/>
  <c r="L90" i="17"/>
  <c r="AK90" i="17"/>
  <c r="BC90" i="17"/>
  <c r="D94" i="17"/>
  <c r="H94" i="17"/>
  <c r="L94" i="17"/>
  <c r="AK94" i="17"/>
  <c r="BC94" i="17"/>
  <c r="D77" i="17"/>
  <c r="H77" i="17"/>
  <c r="L77" i="17"/>
  <c r="AK77" i="17"/>
  <c r="BC77" i="17"/>
  <c r="D81" i="17"/>
  <c r="H81" i="17"/>
  <c r="L81" i="17"/>
  <c r="AK81" i="17"/>
  <c r="BC81" i="17"/>
  <c r="E82" i="17"/>
  <c r="I82" i="17"/>
  <c r="AD82" i="17"/>
  <c r="AL82" i="17"/>
  <c r="D85" i="17"/>
  <c r="H85" i="17"/>
  <c r="L85" i="17"/>
  <c r="AK85" i="17"/>
  <c r="BC85" i="17"/>
  <c r="E86" i="17"/>
  <c r="I86" i="17"/>
  <c r="AD86" i="17"/>
  <c r="AL86" i="17"/>
  <c r="D89" i="17"/>
  <c r="H89" i="17"/>
  <c r="L89" i="17"/>
  <c r="AK89" i="17"/>
  <c r="BC89" i="17"/>
  <c r="E90" i="17"/>
  <c r="I90" i="17"/>
  <c r="AD90" i="17"/>
  <c r="AL90" i="17"/>
  <c r="D93" i="17"/>
  <c r="H93" i="17"/>
  <c r="L93" i="17"/>
  <c r="AK93" i="17"/>
  <c r="BC93" i="17"/>
  <c r="E94" i="17"/>
  <c r="I94" i="17"/>
  <c r="AD94" i="17"/>
  <c r="AL94" i="17"/>
  <c r="D97" i="17"/>
  <c r="H97" i="17"/>
  <c r="L97" i="17"/>
  <c r="AK97" i="17"/>
  <c r="AK99" i="17"/>
  <c r="AX6" i="20"/>
  <c r="AM10" i="20"/>
  <c r="J10" i="20"/>
  <c r="F10" i="20"/>
  <c r="A10" i="20"/>
  <c r="BC10" i="20"/>
  <c r="AL10" i="20"/>
  <c r="AD10" i="20"/>
  <c r="I10" i="20"/>
  <c r="E10" i="20"/>
  <c r="AK10" i="20"/>
  <c r="L10" i="20"/>
  <c r="H10" i="20"/>
  <c r="D10" i="20"/>
  <c r="AX10" i="20"/>
  <c r="AX14" i="20"/>
  <c r="AM18" i="20"/>
  <c r="J18" i="20"/>
  <c r="F18" i="20"/>
  <c r="A18" i="20"/>
  <c r="BC18" i="20"/>
  <c r="AL18" i="20"/>
  <c r="AD18" i="20"/>
  <c r="I18" i="20"/>
  <c r="E18" i="20"/>
  <c r="AK18" i="20"/>
  <c r="L18" i="20"/>
  <c r="H18" i="20"/>
  <c r="D18" i="20"/>
  <c r="AX18" i="20"/>
  <c r="AM5" i="20"/>
  <c r="J5" i="20"/>
  <c r="F5" i="20"/>
  <c r="A5" i="20"/>
  <c r="L5" i="20"/>
  <c r="D5" i="20"/>
  <c r="BC5" i="20"/>
  <c r="AL5" i="20"/>
  <c r="AD5" i="20"/>
  <c r="I5" i="20"/>
  <c r="E5" i="20"/>
  <c r="AK5" i="20"/>
  <c r="H5" i="20"/>
  <c r="AX5" i="20"/>
  <c r="AM9" i="20"/>
  <c r="J9" i="20"/>
  <c r="F9" i="20"/>
  <c r="A9" i="20"/>
  <c r="BC9" i="20"/>
  <c r="AL9" i="20"/>
  <c r="AD9" i="20"/>
  <c r="I9" i="20"/>
  <c r="E9" i="20"/>
  <c r="AK9" i="20"/>
  <c r="L9" i="20"/>
  <c r="H9" i="20"/>
  <c r="D9" i="20"/>
  <c r="AX9" i="20"/>
  <c r="K10" i="20"/>
  <c r="AM13" i="20"/>
  <c r="J13" i="20"/>
  <c r="F13" i="20"/>
  <c r="A13" i="20"/>
  <c r="BC13" i="20"/>
  <c r="AL13" i="20"/>
  <c r="AD13" i="20"/>
  <c r="I13" i="20"/>
  <c r="E13" i="20"/>
  <c r="AK13" i="20"/>
  <c r="L13" i="20"/>
  <c r="H13" i="20"/>
  <c r="D13" i="20"/>
  <c r="AX13" i="20"/>
  <c r="AM17" i="20"/>
  <c r="J17" i="20"/>
  <c r="F17" i="20"/>
  <c r="A17" i="20"/>
  <c r="BC17" i="20"/>
  <c r="AL17" i="20"/>
  <c r="AD17" i="20"/>
  <c r="I17" i="20"/>
  <c r="E17" i="20"/>
  <c r="AK17" i="20"/>
  <c r="L17" i="20"/>
  <c r="H17" i="20"/>
  <c r="D17" i="20"/>
  <c r="AX17" i="20"/>
  <c r="K18" i="20"/>
  <c r="AM6" i="20"/>
  <c r="J6" i="20"/>
  <c r="F6" i="20"/>
  <c r="A6" i="20"/>
  <c r="BC6" i="20"/>
  <c r="AL6" i="20"/>
  <c r="AD6" i="20"/>
  <c r="I6" i="20"/>
  <c r="E6" i="20"/>
  <c r="AK6" i="20"/>
  <c r="L6" i="20"/>
  <c r="H6" i="20"/>
  <c r="D6" i="20"/>
  <c r="AM14" i="20"/>
  <c r="J14" i="20"/>
  <c r="F14" i="20"/>
  <c r="A14" i="20"/>
  <c r="BC14" i="20"/>
  <c r="AL14" i="20"/>
  <c r="AD14" i="20"/>
  <c r="I14" i="20"/>
  <c r="E14" i="20"/>
  <c r="AK14" i="20"/>
  <c r="L14" i="20"/>
  <c r="H14" i="20"/>
  <c r="D14" i="20"/>
  <c r="AM4" i="20"/>
  <c r="J4" i="20"/>
  <c r="F4" i="20"/>
  <c r="A4" i="20"/>
  <c r="L4" i="20"/>
  <c r="H4" i="20"/>
  <c r="BC4" i="20"/>
  <c r="AL4" i="20"/>
  <c r="AD4" i="20"/>
  <c r="I4" i="20"/>
  <c r="E4" i="20"/>
  <c r="AK4" i="20"/>
  <c r="D4" i="20"/>
  <c r="AX4" i="20"/>
  <c r="K5" i="20"/>
  <c r="AM8" i="20"/>
  <c r="J8" i="20"/>
  <c r="F8" i="20"/>
  <c r="A8" i="20"/>
  <c r="BC8" i="20"/>
  <c r="AL8" i="20"/>
  <c r="AD8" i="20"/>
  <c r="I8" i="20"/>
  <c r="E8" i="20"/>
  <c r="AK8" i="20"/>
  <c r="L8" i="20"/>
  <c r="H8" i="20"/>
  <c r="D8" i="20"/>
  <c r="AX8" i="20"/>
  <c r="K9" i="20"/>
  <c r="AM12" i="20"/>
  <c r="J12" i="20"/>
  <c r="F12" i="20"/>
  <c r="A12" i="20"/>
  <c r="BC12" i="20"/>
  <c r="AL12" i="20"/>
  <c r="AD12" i="20"/>
  <c r="I12" i="20"/>
  <c r="E12" i="20"/>
  <c r="AK12" i="20"/>
  <c r="L12" i="20"/>
  <c r="H12" i="20"/>
  <c r="D12" i="20"/>
  <c r="AX12" i="20"/>
  <c r="K13" i="20"/>
  <c r="AM16" i="20"/>
  <c r="J16" i="20"/>
  <c r="F16" i="20"/>
  <c r="A16" i="20"/>
  <c r="BC16" i="20"/>
  <c r="AL16" i="20"/>
  <c r="AD16" i="20"/>
  <c r="I16" i="20"/>
  <c r="E16" i="20"/>
  <c r="AK16" i="20"/>
  <c r="L16" i="20"/>
  <c r="H16" i="20"/>
  <c r="D16" i="20"/>
  <c r="AX16" i="20"/>
  <c r="K17" i="20"/>
  <c r="AM3" i="20"/>
  <c r="J3" i="20"/>
  <c r="F3" i="20"/>
  <c r="A3" i="20"/>
  <c r="AK3" i="20"/>
  <c r="D3" i="20"/>
  <c r="BC3" i="20"/>
  <c r="AL3" i="20"/>
  <c r="AD3" i="20"/>
  <c r="I3" i="20"/>
  <c r="E3" i="20"/>
  <c r="L3" i="20"/>
  <c r="H3" i="20"/>
  <c r="AX3" i="20"/>
  <c r="K4" i="20"/>
  <c r="C6" i="20"/>
  <c r="AJ6" i="20"/>
  <c r="AM7" i="20"/>
  <c r="J7" i="20"/>
  <c r="F7" i="20"/>
  <c r="A7" i="20"/>
  <c r="BC7" i="20"/>
  <c r="AL7" i="20"/>
  <c r="AD7" i="20"/>
  <c r="I7" i="20"/>
  <c r="E7" i="20"/>
  <c r="AK7" i="20"/>
  <c r="L7" i="20"/>
  <c r="H7" i="20"/>
  <c r="D7" i="20"/>
  <c r="AX7" i="20"/>
  <c r="K8" i="20"/>
  <c r="C10" i="20"/>
  <c r="AJ10" i="20"/>
  <c r="AM11" i="20"/>
  <c r="J11" i="20"/>
  <c r="F11" i="20"/>
  <c r="A11" i="20"/>
  <c r="BC11" i="20"/>
  <c r="AL11" i="20"/>
  <c r="AD11" i="20"/>
  <c r="I11" i="20"/>
  <c r="E11" i="20"/>
  <c r="AK11" i="20"/>
  <c r="L11" i="20"/>
  <c r="H11" i="20"/>
  <c r="D11" i="20"/>
  <c r="AX11" i="20"/>
  <c r="K12" i="20"/>
  <c r="C14" i="20"/>
  <c r="AJ14" i="20"/>
  <c r="AM15" i="20"/>
  <c r="J15" i="20"/>
  <c r="F15" i="20"/>
  <c r="A15" i="20"/>
  <c r="BC15" i="20"/>
  <c r="AL15" i="20"/>
  <c r="AD15" i="20"/>
  <c r="I15" i="20"/>
  <c r="E15" i="20"/>
  <c r="AK15" i="20"/>
  <c r="L15" i="20"/>
  <c r="H15" i="20"/>
  <c r="D15" i="20"/>
  <c r="AX15" i="20"/>
  <c r="K16" i="20"/>
  <c r="C18" i="20"/>
  <c r="AJ18" i="20"/>
  <c r="AM19" i="20"/>
  <c r="J19" i="20"/>
  <c r="F19" i="20"/>
  <c r="A19" i="20"/>
  <c r="BC19" i="20"/>
  <c r="AL19" i="20"/>
  <c r="AD19" i="20"/>
  <c r="I19" i="20"/>
  <c r="E19" i="20"/>
  <c r="AK19" i="20"/>
  <c r="L19" i="20"/>
  <c r="H19" i="20"/>
  <c r="D19" i="20"/>
  <c r="AX19" i="20"/>
  <c r="AJ20" i="20"/>
  <c r="AX22" i="20"/>
  <c r="G23" i="20"/>
  <c r="K23" i="20"/>
  <c r="AJ23" i="20"/>
  <c r="AX23" i="20"/>
  <c r="D20" i="20"/>
  <c r="H20" i="20"/>
  <c r="L20" i="20"/>
  <c r="AK20" i="20"/>
  <c r="D21" i="20"/>
  <c r="H21" i="20"/>
  <c r="L21" i="20"/>
  <c r="AK21" i="20"/>
  <c r="D22" i="20"/>
  <c r="H22" i="20"/>
  <c r="L22" i="20"/>
  <c r="AK22" i="20"/>
  <c r="D23" i="20"/>
  <c r="H23" i="20"/>
  <c r="L23" i="20"/>
  <c r="AK23" i="20"/>
  <c r="D24" i="20"/>
  <c r="H24" i="20"/>
  <c r="L24" i="20"/>
  <c r="AK24" i="20"/>
  <c r="K24" i="20"/>
  <c r="AJ24" i="20"/>
  <c r="E20" i="20"/>
  <c r="I20" i="20"/>
  <c r="AD20" i="20"/>
  <c r="AL20" i="20"/>
  <c r="BC20" i="20"/>
  <c r="E21" i="20"/>
  <c r="I21" i="20"/>
  <c r="AD21" i="20"/>
  <c r="AL21" i="20"/>
  <c r="BC21" i="20"/>
  <c r="E22" i="20"/>
  <c r="I22" i="20"/>
  <c r="AD22" i="20"/>
  <c r="AL22" i="20"/>
  <c r="BC22" i="20"/>
  <c r="E23" i="20"/>
  <c r="I23" i="20"/>
  <c r="AD23" i="20"/>
  <c r="AL23" i="20"/>
  <c r="BC23" i="20"/>
  <c r="E24" i="20"/>
  <c r="I24" i="20"/>
  <c r="AD24" i="20"/>
  <c r="AL24" i="20"/>
  <c r="BC24" i="20"/>
  <c r="E25" i="20"/>
  <c r="I25" i="20"/>
  <c r="AD25" i="20"/>
  <c r="AM25" i="20"/>
  <c r="A26" i="20"/>
  <c r="G26" i="20"/>
  <c r="AD26" i="20"/>
  <c r="A27" i="20"/>
  <c r="G27" i="20"/>
  <c r="AD27" i="20"/>
  <c r="A28" i="20"/>
  <c r="G28" i="20"/>
  <c r="AD28" i="20"/>
  <c r="A29" i="20"/>
  <c r="G29" i="20"/>
  <c r="AD29" i="20"/>
  <c r="A30" i="20"/>
  <c r="G30" i="20"/>
  <c r="AD30" i="20"/>
  <c r="G31" i="20"/>
  <c r="AD31" i="20"/>
  <c r="K20" i="20"/>
  <c r="AX20" i="20"/>
  <c r="AX21" i="20"/>
  <c r="AJ22" i="20"/>
  <c r="AX24" i="20"/>
  <c r="A20" i="20"/>
  <c r="F20" i="20"/>
  <c r="J20" i="20"/>
  <c r="A21" i="20"/>
  <c r="F21" i="20"/>
  <c r="J21" i="20"/>
  <c r="A22" i="20"/>
  <c r="F22" i="20"/>
  <c r="J22" i="20"/>
  <c r="A23" i="20"/>
  <c r="F23" i="20"/>
  <c r="J23" i="20"/>
  <c r="A24" i="20"/>
  <c r="F24" i="20"/>
  <c r="J24" i="20"/>
  <c r="AX25" i="20"/>
  <c r="AK26" i="20"/>
  <c r="L26" i="20"/>
  <c r="H26" i="20"/>
  <c r="D26" i="20"/>
  <c r="AX26" i="20"/>
  <c r="AK27" i="20"/>
  <c r="L27" i="20"/>
  <c r="H27" i="20"/>
  <c r="D27" i="20"/>
  <c r="AX27" i="20"/>
  <c r="AK28" i="20"/>
  <c r="L28" i="20"/>
  <c r="H28" i="20"/>
  <c r="D28" i="20"/>
  <c r="AX28" i="20"/>
  <c r="AK29" i="20"/>
  <c r="L29" i="20"/>
  <c r="H29" i="20"/>
  <c r="D29" i="20"/>
  <c r="AX29" i="20"/>
  <c r="AK30" i="20"/>
  <c r="L30" i="20"/>
  <c r="H30" i="20"/>
  <c r="D30" i="20"/>
  <c r="AX30" i="20"/>
  <c r="AK31" i="20"/>
  <c r="L31" i="20"/>
  <c r="H31" i="20"/>
  <c r="D31" i="20"/>
  <c r="AX31" i="20"/>
  <c r="AK32" i="20"/>
  <c r="L32" i="20"/>
  <c r="H32" i="20"/>
  <c r="D32" i="20"/>
  <c r="AX32" i="20"/>
  <c r="AX33" i="20"/>
  <c r="AX34" i="20"/>
  <c r="AX35" i="20"/>
  <c r="AX36" i="20"/>
  <c r="AX37" i="20"/>
  <c r="AX38" i="20"/>
  <c r="AX39" i="20"/>
  <c r="AX40" i="20"/>
  <c r="AK41" i="20"/>
  <c r="L41" i="20"/>
  <c r="H41" i="20"/>
  <c r="D41" i="20"/>
  <c r="AX41" i="20"/>
  <c r="AK42" i="20"/>
  <c r="L42" i="20"/>
  <c r="H42" i="20"/>
  <c r="D42" i="20"/>
  <c r="AX42" i="20"/>
  <c r="AK43" i="20"/>
  <c r="L43" i="20"/>
  <c r="H43" i="20"/>
  <c r="D43" i="20"/>
  <c r="AX43" i="20"/>
  <c r="AK44" i="20"/>
  <c r="L44" i="20"/>
  <c r="H44" i="20"/>
  <c r="D44" i="20"/>
  <c r="AX44" i="20"/>
  <c r="AK45" i="20"/>
  <c r="L45" i="20"/>
  <c r="H45" i="20"/>
  <c r="D45" i="20"/>
  <c r="AX45" i="20"/>
  <c r="AK46" i="20"/>
  <c r="L46" i="20"/>
  <c r="H46" i="20"/>
  <c r="D46" i="20"/>
  <c r="AX46" i="20"/>
  <c r="AK47" i="20"/>
  <c r="L47" i="20"/>
  <c r="H47" i="20"/>
  <c r="D47" i="20"/>
  <c r="AX47" i="20"/>
  <c r="BC87" i="20"/>
  <c r="AL87" i="20"/>
  <c r="AD87" i="20"/>
  <c r="I87" i="20"/>
  <c r="E87" i="20"/>
  <c r="AK87" i="20"/>
  <c r="L87" i="20"/>
  <c r="H87" i="20"/>
  <c r="D87" i="20"/>
  <c r="AM87" i="20"/>
  <c r="J87" i="20"/>
  <c r="A87" i="20"/>
  <c r="AJ87" i="20"/>
  <c r="G87" i="20"/>
  <c r="F87" i="20"/>
  <c r="AX87" i="20"/>
  <c r="BC95" i="20"/>
  <c r="AL95" i="20"/>
  <c r="AD95" i="20"/>
  <c r="I95" i="20"/>
  <c r="E95" i="20"/>
  <c r="AK95" i="20"/>
  <c r="L95" i="20"/>
  <c r="H95" i="20"/>
  <c r="D95" i="20"/>
  <c r="AM95" i="20"/>
  <c r="J95" i="20"/>
  <c r="A95" i="20"/>
  <c r="AJ95" i="20"/>
  <c r="G95" i="20"/>
  <c r="F95" i="20"/>
  <c r="AX95" i="20"/>
  <c r="D33" i="20"/>
  <c r="H33" i="20"/>
  <c r="L33" i="20"/>
  <c r="D34" i="20"/>
  <c r="H34" i="20"/>
  <c r="L34" i="20"/>
  <c r="D35" i="20"/>
  <c r="H35" i="20"/>
  <c r="L35" i="20"/>
  <c r="D36" i="20"/>
  <c r="H36" i="20"/>
  <c r="L36" i="20"/>
  <c r="D37" i="20"/>
  <c r="H37" i="20"/>
  <c r="L37" i="20"/>
  <c r="D38" i="20"/>
  <c r="H38" i="20"/>
  <c r="L38" i="20"/>
  <c r="D39" i="20"/>
  <c r="H39" i="20"/>
  <c r="L39" i="20"/>
  <c r="D40" i="20"/>
  <c r="H40" i="20"/>
  <c r="L40" i="20"/>
  <c r="E41" i="20"/>
  <c r="J41" i="20"/>
  <c r="AJ41" i="20"/>
  <c r="E42" i="20"/>
  <c r="J42" i="20"/>
  <c r="AJ42" i="20"/>
  <c r="E43" i="20"/>
  <c r="J43" i="20"/>
  <c r="AJ43" i="20"/>
  <c r="E44" i="20"/>
  <c r="J44" i="20"/>
  <c r="AJ44" i="20"/>
  <c r="E45" i="20"/>
  <c r="J45" i="20"/>
  <c r="AJ45" i="20"/>
  <c r="E46" i="20"/>
  <c r="J46" i="20"/>
  <c r="AJ46" i="20"/>
  <c r="E47" i="20"/>
  <c r="J47" i="20"/>
  <c r="AJ47" i="20"/>
  <c r="C87" i="20"/>
  <c r="BC91" i="20"/>
  <c r="AL91" i="20"/>
  <c r="AD91" i="20"/>
  <c r="I91" i="20"/>
  <c r="E91" i="20"/>
  <c r="AK91" i="20"/>
  <c r="L91" i="20"/>
  <c r="H91" i="20"/>
  <c r="D91" i="20"/>
  <c r="AM91" i="20"/>
  <c r="J91" i="20"/>
  <c r="A91" i="20"/>
  <c r="AJ91" i="20"/>
  <c r="G91" i="20"/>
  <c r="F91" i="20"/>
  <c r="AX91" i="20"/>
  <c r="C95" i="20"/>
  <c r="BC42" i="20"/>
  <c r="BC43" i="20"/>
  <c r="BC44" i="20"/>
  <c r="BC45" i="20"/>
  <c r="BC46" i="20"/>
  <c r="K87" i="20"/>
  <c r="K95" i="20"/>
  <c r="BC99" i="20"/>
  <c r="AL99" i="20"/>
  <c r="AD99" i="20"/>
  <c r="I99" i="20"/>
  <c r="E99" i="20"/>
  <c r="AK99" i="20"/>
  <c r="L99" i="20"/>
  <c r="H99" i="20"/>
  <c r="D99" i="20"/>
  <c r="AM99" i="20"/>
  <c r="J99" i="20"/>
  <c r="A99" i="20"/>
  <c r="AJ99" i="20"/>
  <c r="G99" i="20"/>
  <c r="F99" i="20"/>
  <c r="AX99" i="20"/>
  <c r="BC86" i="20"/>
  <c r="AL86" i="20"/>
  <c r="AD86" i="20"/>
  <c r="I86" i="20"/>
  <c r="E86" i="20"/>
  <c r="AK86" i="20"/>
  <c r="L86" i="20"/>
  <c r="H86" i="20"/>
  <c r="D86" i="20"/>
  <c r="AX86" i="20"/>
  <c r="G88" i="20"/>
  <c r="AJ88" i="20"/>
  <c r="BC90" i="20"/>
  <c r="AL90" i="20"/>
  <c r="AD90" i="20"/>
  <c r="I90" i="20"/>
  <c r="E90" i="20"/>
  <c r="AK90" i="20"/>
  <c r="L90" i="20"/>
  <c r="H90" i="20"/>
  <c r="D90" i="20"/>
  <c r="AX90" i="20"/>
  <c r="G92" i="20"/>
  <c r="AJ92" i="20"/>
  <c r="BC94" i="20"/>
  <c r="AL94" i="20"/>
  <c r="AD94" i="20"/>
  <c r="I94" i="20"/>
  <c r="E94" i="20"/>
  <c r="AK94" i="20"/>
  <c r="L94" i="20"/>
  <c r="H94" i="20"/>
  <c r="D94" i="20"/>
  <c r="AX94" i="20"/>
  <c r="BC98" i="20"/>
  <c r="AL98" i="20"/>
  <c r="AD98" i="20"/>
  <c r="I98" i="20"/>
  <c r="E98" i="20"/>
  <c r="AK98" i="20"/>
  <c r="L98" i="20"/>
  <c r="H98" i="20"/>
  <c r="D98" i="20"/>
  <c r="AX98" i="20"/>
  <c r="AX48" i="20"/>
  <c r="AX49" i="20"/>
  <c r="AX50" i="20"/>
  <c r="AX51" i="20"/>
  <c r="AX52" i="20"/>
  <c r="AX53" i="20"/>
  <c r="AX54" i="20"/>
  <c r="AX55" i="20"/>
  <c r="AX56" i="20"/>
  <c r="AX57" i="20"/>
  <c r="AX58" i="20"/>
  <c r="AX59" i="20"/>
  <c r="AX60" i="20"/>
  <c r="AX61" i="20"/>
  <c r="AX62" i="20"/>
  <c r="AX63" i="20"/>
  <c r="AX64" i="20"/>
  <c r="AX65" i="20"/>
  <c r="AX66" i="20"/>
  <c r="AX67" i="20"/>
  <c r="AX68" i="20"/>
  <c r="AX69" i="20"/>
  <c r="AX70" i="20"/>
  <c r="AX71" i="20"/>
  <c r="AX72" i="20"/>
  <c r="AX73" i="20"/>
  <c r="AX74" i="20"/>
  <c r="AX75" i="20"/>
  <c r="AX76" i="20"/>
  <c r="AX77" i="20"/>
  <c r="AK84" i="20"/>
  <c r="L84" i="20"/>
  <c r="H84" i="20"/>
  <c r="D84" i="20"/>
  <c r="AX84" i="20"/>
  <c r="BC85" i="20"/>
  <c r="AL85" i="20"/>
  <c r="AD85" i="20"/>
  <c r="I85" i="20"/>
  <c r="E85" i="20"/>
  <c r="AK85" i="20"/>
  <c r="L85" i="20"/>
  <c r="H85" i="20"/>
  <c r="D85" i="20"/>
  <c r="AX85" i="20"/>
  <c r="F86" i="20"/>
  <c r="A88" i="20"/>
  <c r="J88" i="20"/>
  <c r="BC89" i="20"/>
  <c r="AL89" i="20"/>
  <c r="AD89" i="20"/>
  <c r="I89" i="20"/>
  <c r="E89" i="20"/>
  <c r="AK89" i="20"/>
  <c r="L89" i="20"/>
  <c r="H89" i="20"/>
  <c r="D89" i="20"/>
  <c r="AX89" i="20"/>
  <c r="F90" i="20"/>
  <c r="A92" i="20"/>
  <c r="J92" i="20"/>
  <c r="BC93" i="20"/>
  <c r="AL93" i="20"/>
  <c r="AD93" i="20"/>
  <c r="I93" i="20"/>
  <c r="E93" i="20"/>
  <c r="AK93" i="20"/>
  <c r="L93" i="20"/>
  <c r="H93" i="20"/>
  <c r="D93" i="20"/>
  <c r="AX93" i="20"/>
  <c r="F94" i="20"/>
  <c r="J96" i="20"/>
  <c r="BC97" i="20"/>
  <c r="AL97" i="20"/>
  <c r="AD97" i="20"/>
  <c r="I97" i="20"/>
  <c r="E97" i="20"/>
  <c r="AK97" i="20"/>
  <c r="L97" i="20"/>
  <c r="H97" i="20"/>
  <c r="D97" i="20"/>
  <c r="AX97" i="20"/>
  <c r="F98" i="20"/>
  <c r="BC101" i="20"/>
  <c r="AL101" i="20"/>
  <c r="AD101" i="20"/>
  <c r="I101" i="20"/>
  <c r="E101" i="20"/>
  <c r="AK101" i="20"/>
  <c r="L101" i="20"/>
  <c r="H101" i="20"/>
  <c r="D101" i="20"/>
  <c r="AX101" i="20"/>
  <c r="D48" i="20"/>
  <c r="H48" i="20"/>
  <c r="L48" i="20"/>
  <c r="D49" i="20"/>
  <c r="H49" i="20"/>
  <c r="L49" i="20"/>
  <c r="D50" i="20"/>
  <c r="H50" i="20"/>
  <c r="L50" i="20"/>
  <c r="D51" i="20"/>
  <c r="H51" i="20"/>
  <c r="L51" i="20"/>
  <c r="D52" i="20"/>
  <c r="H52" i="20"/>
  <c r="L52" i="20"/>
  <c r="D53" i="20"/>
  <c r="H53" i="20"/>
  <c r="L53" i="20"/>
  <c r="D54" i="20"/>
  <c r="H54" i="20"/>
  <c r="L54" i="20"/>
  <c r="D55" i="20"/>
  <c r="H55" i="20"/>
  <c r="L55" i="20"/>
  <c r="D56" i="20"/>
  <c r="H56" i="20"/>
  <c r="L56" i="20"/>
  <c r="D57" i="20"/>
  <c r="H57" i="20"/>
  <c r="L57" i="20"/>
  <c r="D58" i="20"/>
  <c r="H58" i="20"/>
  <c r="L58" i="20"/>
  <c r="D59" i="20"/>
  <c r="H59" i="20"/>
  <c r="L59" i="20"/>
  <c r="D60" i="20"/>
  <c r="H60" i="20"/>
  <c r="L60" i="20"/>
  <c r="D61" i="20"/>
  <c r="H61" i="20"/>
  <c r="L61" i="20"/>
  <c r="D62" i="20"/>
  <c r="H62" i="20"/>
  <c r="L62" i="20"/>
  <c r="D63" i="20"/>
  <c r="H63" i="20"/>
  <c r="L63" i="20"/>
  <c r="D64" i="20"/>
  <c r="H64" i="20"/>
  <c r="L64" i="20"/>
  <c r="D65" i="20"/>
  <c r="H65" i="20"/>
  <c r="L65" i="20"/>
  <c r="D66" i="20"/>
  <c r="H66" i="20"/>
  <c r="L66" i="20"/>
  <c r="D67" i="20"/>
  <c r="H67" i="20"/>
  <c r="L67" i="20"/>
  <c r="D68" i="20"/>
  <c r="H68" i="20"/>
  <c r="L68" i="20"/>
  <c r="D69" i="20"/>
  <c r="H69" i="20"/>
  <c r="L69" i="20"/>
  <c r="D70" i="20"/>
  <c r="H70" i="20"/>
  <c r="L70" i="20"/>
  <c r="D71" i="20"/>
  <c r="H71" i="20"/>
  <c r="L71" i="20"/>
  <c r="D72" i="20"/>
  <c r="H72" i="20"/>
  <c r="L72" i="20"/>
  <c r="D73" i="20"/>
  <c r="H73" i="20"/>
  <c r="L73" i="20"/>
  <c r="D74" i="20"/>
  <c r="H74" i="20"/>
  <c r="L74" i="20"/>
  <c r="D75" i="20"/>
  <c r="H75" i="20"/>
  <c r="L75" i="20"/>
  <c r="D76" i="20"/>
  <c r="H76" i="20"/>
  <c r="L76" i="20"/>
  <c r="D77" i="20"/>
  <c r="H77" i="20"/>
  <c r="L77" i="20"/>
  <c r="BC88" i="20"/>
  <c r="AL88" i="20"/>
  <c r="AD88" i="20"/>
  <c r="I88" i="20"/>
  <c r="E88" i="20"/>
  <c r="AK88" i="20"/>
  <c r="L88" i="20"/>
  <c r="H88" i="20"/>
  <c r="D88" i="20"/>
  <c r="AX88" i="20"/>
  <c r="BC92" i="20"/>
  <c r="AL92" i="20"/>
  <c r="AD92" i="20"/>
  <c r="I92" i="20"/>
  <c r="E92" i="20"/>
  <c r="AK92" i="20"/>
  <c r="L92" i="20"/>
  <c r="H92" i="20"/>
  <c r="D92" i="20"/>
  <c r="AX92" i="20"/>
  <c r="G94" i="20"/>
  <c r="AJ94" i="20"/>
  <c r="BC96" i="20"/>
  <c r="AL96" i="20"/>
  <c r="AD96" i="20"/>
  <c r="I96" i="20"/>
  <c r="E96" i="20"/>
  <c r="AK96" i="20"/>
  <c r="L96" i="20"/>
  <c r="H96" i="20"/>
  <c r="D96" i="20"/>
  <c r="AX96" i="20"/>
  <c r="G98" i="20"/>
  <c r="AJ98" i="20"/>
  <c r="BC100" i="20"/>
  <c r="AL100" i="20"/>
  <c r="AD100" i="20"/>
  <c r="I100" i="20"/>
  <c r="E100" i="20"/>
  <c r="AK100" i="20"/>
  <c r="L100" i="20"/>
  <c r="H100" i="20"/>
  <c r="D100" i="20"/>
  <c r="AX100" i="20"/>
  <c r="F101" i="20"/>
  <c r="G38" i="17"/>
  <c r="AM42" i="17"/>
  <c r="J42" i="17"/>
  <c r="F42" i="17"/>
  <c r="A42" i="17"/>
  <c r="BC42" i="17"/>
  <c r="AL42" i="17"/>
  <c r="AD42" i="17"/>
  <c r="I42" i="17"/>
  <c r="E42" i="17"/>
  <c r="AK42" i="17"/>
  <c r="L42" i="17"/>
  <c r="H42" i="17"/>
  <c r="D42" i="17"/>
  <c r="AX42" i="17"/>
  <c r="AM37" i="17"/>
  <c r="J37" i="17"/>
  <c r="F37" i="17"/>
  <c r="A37" i="17"/>
  <c r="BC37" i="17"/>
  <c r="AL37" i="17"/>
  <c r="AD37" i="17"/>
  <c r="I37" i="17"/>
  <c r="E37" i="17"/>
  <c r="AK37" i="17"/>
  <c r="L37" i="17"/>
  <c r="H37" i="17"/>
  <c r="D37" i="17"/>
  <c r="AX37" i="17"/>
  <c r="AM41" i="17"/>
  <c r="J41" i="17"/>
  <c r="F41" i="17"/>
  <c r="A41" i="17"/>
  <c r="BC41" i="17"/>
  <c r="AL41" i="17"/>
  <c r="AD41" i="17"/>
  <c r="I41" i="17"/>
  <c r="E41" i="17"/>
  <c r="AK41" i="17"/>
  <c r="L41" i="17"/>
  <c r="H41" i="17"/>
  <c r="D41" i="17"/>
  <c r="AX41" i="17"/>
  <c r="K42" i="17"/>
  <c r="AM45" i="17"/>
  <c r="J45" i="17"/>
  <c r="F45" i="17"/>
  <c r="A45" i="17"/>
  <c r="BC45" i="17"/>
  <c r="AL45" i="17"/>
  <c r="AD45" i="17"/>
  <c r="I45" i="17"/>
  <c r="E45" i="17"/>
  <c r="AK45" i="17"/>
  <c r="L45" i="17"/>
  <c r="H45" i="17"/>
  <c r="D45" i="17"/>
  <c r="AX45" i="17"/>
  <c r="BC47" i="17"/>
  <c r="AL47" i="17"/>
  <c r="AD47" i="17"/>
  <c r="I47" i="17"/>
  <c r="E47" i="17"/>
  <c r="AM47" i="17"/>
  <c r="L47" i="17"/>
  <c r="G47" i="17"/>
  <c r="A47" i="17"/>
  <c r="AK47" i="17"/>
  <c r="K47" i="17"/>
  <c r="F47" i="17"/>
  <c r="AJ47" i="17"/>
  <c r="J47" i="17"/>
  <c r="D47" i="17"/>
  <c r="AX47" i="17"/>
  <c r="BC51" i="17"/>
  <c r="AL51" i="17"/>
  <c r="AD51" i="17"/>
  <c r="I51" i="17"/>
  <c r="E51" i="17"/>
  <c r="AK51" i="17"/>
  <c r="L51" i="17"/>
  <c r="H51" i="17"/>
  <c r="D51" i="17"/>
  <c r="AM51" i="17"/>
  <c r="J51" i="17"/>
  <c r="A51" i="17"/>
  <c r="AJ51" i="17"/>
  <c r="G51" i="17"/>
  <c r="F51" i="17"/>
  <c r="AX51" i="17"/>
  <c r="AM38" i="17"/>
  <c r="J38" i="17"/>
  <c r="F38" i="17"/>
  <c r="A38" i="17"/>
  <c r="BC38" i="17"/>
  <c r="AL38" i="17"/>
  <c r="AD38" i="17"/>
  <c r="I38" i="17"/>
  <c r="E38" i="17"/>
  <c r="AK38" i="17"/>
  <c r="L38" i="17"/>
  <c r="H38" i="17"/>
  <c r="D38" i="17"/>
  <c r="AX38" i="17"/>
  <c r="G42" i="17"/>
  <c r="AM32" i="17"/>
  <c r="AK32" i="17"/>
  <c r="L32" i="17"/>
  <c r="H32" i="17"/>
  <c r="D32" i="17"/>
  <c r="AX32" i="17"/>
  <c r="AM33" i="17"/>
  <c r="J33" i="17"/>
  <c r="F33" i="17"/>
  <c r="A33" i="17"/>
  <c r="AK33" i="17"/>
  <c r="L33" i="17"/>
  <c r="H33" i="17"/>
  <c r="D33" i="17"/>
  <c r="AX33" i="17"/>
  <c r="AM34" i="17"/>
  <c r="J34" i="17"/>
  <c r="F34" i="17"/>
  <c r="A34" i="17"/>
  <c r="AK34" i="17"/>
  <c r="L34" i="17"/>
  <c r="H34" i="17"/>
  <c r="D34" i="17"/>
  <c r="AX34" i="17"/>
  <c r="AM35" i="17"/>
  <c r="J35" i="17"/>
  <c r="F35" i="17"/>
  <c r="A35" i="17"/>
  <c r="AK35" i="17"/>
  <c r="L35" i="17"/>
  <c r="H35" i="17"/>
  <c r="D35" i="17"/>
  <c r="AX35" i="17"/>
  <c r="AM36" i="17"/>
  <c r="J36" i="17"/>
  <c r="F36" i="17"/>
  <c r="A36" i="17"/>
  <c r="BC36" i="17"/>
  <c r="AK36" i="17"/>
  <c r="L36" i="17"/>
  <c r="H36" i="17"/>
  <c r="D36" i="17"/>
  <c r="AX36" i="17"/>
  <c r="K37" i="17"/>
  <c r="AM40" i="17"/>
  <c r="J40" i="17"/>
  <c r="F40" i="17"/>
  <c r="A40" i="17"/>
  <c r="BC40" i="17"/>
  <c r="AL40" i="17"/>
  <c r="AD40" i="17"/>
  <c r="I40" i="17"/>
  <c r="E40" i="17"/>
  <c r="AK40" i="17"/>
  <c r="L40" i="17"/>
  <c r="H40" i="17"/>
  <c r="D40" i="17"/>
  <c r="AX40" i="17"/>
  <c r="K41" i="17"/>
  <c r="AM44" i="17"/>
  <c r="J44" i="17"/>
  <c r="F44" i="17"/>
  <c r="A44" i="17"/>
  <c r="BC44" i="17"/>
  <c r="AL44" i="17"/>
  <c r="AD44" i="17"/>
  <c r="I44" i="17"/>
  <c r="E44" i="17"/>
  <c r="AK44" i="17"/>
  <c r="L44" i="17"/>
  <c r="H44" i="17"/>
  <c r="D44" i="17"/>
  <c r="AX44" i="17"/>
  <c r="K45" i="17"/>
  <c r="C47" i="17"/>
  <c r="C51" i="17"/>
  <c r="BC55" i="17"/>
  <c r="AL55" i="17"/>
  <c r="AD55" i="17"/>
  <c r="I55" i="17"/>
  <c r="E55" i="17"/>
  <c r="AK55" i="17"/>
  <c r="L55" i="17"/>
  <c r="H55" i="17"/>
  <c r="D55" i="17"/>
  <c r="AM55" i="17"/>
  <c r="J55" i="17"/>
  <c r="A55" i="17"/>
  <c r="AJ55" i="17"/>
  <c r="G55" i="17"/>
  <c r="F55" i="17"/>
  <c r="AX55" i="17"/>
  <c r="C32" i="17"/>
  <c r="I32" i="17"/>
  <c r="G33" i="17"/>
  <c r="G34" i="17"/>
  <c r="G35" i="17"/>
  <c r="G36" i="17"/>
  <c r="C38" i="17"/>
  <c r="AJ38" i="17"/>
  <c r="AM39" i="17"/>
  <c r="J39" i="17"/>
  <c r="F39" i="17"/>
  <c r="A39" i="17"/>
  <c r="BC39" i="17"/>
  <c r="AL39" i="17"/>
  <c r="AD39" i="17"/>
  <c r="I39" i="17"/>
  <c r="E39" i="17"/>
  <c r="AK39" i="17"/>
  <c r="L39" i="17"/>
  <c r="H39" i="17"/>
  <c r="D39" i="17"/>
  <c r="AX39" i="17"/>
  <c r="K40" i="17"/>
  <c r="C42" i="17"/>
  <c r="AJ42" i="17"/>
  <c r="AM43" i="17"/>
  <c r="J43" i="17"/>
  <c r="F43" i="17"/>
  <c r="A43" i="17"/>
  <c r="BC43" i="17"/>
  <c r="AL43" i="17"/>
  <c r="AD43" i="17"/>
  <c r="I43" i="17"/>
  <c r="E43" i="17"/>
  <c r="AK43" i="17"/>
  <c r="L43" i="17"/>
  <c r="H43" i="17"/>
  <c r="D43" i="17"/>
  <c r="AX43" i="17"/>
  <c r="K44" i="17"/>
  <c r="H47" i="17"/>
  <c r="K51" i="17"/>
  <c r="C55" i="17"/>
  <c r="BC59" i="17"/>
  <c r="AL59" i="17"/>
  <c r="AD59" i="17"/>
  <c r="I59" i="17"/>
  <c r="E59" i="17"/>
  <c r="AK59" i="17"/>
  <c r="L59" i="17"/>
  <c r="H59" i="17"/>
  <c r="D59" i="17"/>
  <c r="AM59" i="17"/>
  <c r="J59" i="17"/>
  <c r="A59" i="17"/>
  <c r="AJ59" i="17"/>
  <c r="G59" i="17"/>
  <c r="F59" i="17"/>
  <c r="AX59" i="17"/>
  <c r="BC46" i="17"/>
  <c r="AL46" i="17"/>
  <c r="AD46" i="17"/>
  <c r="I46" i="17"/>
  <c r="AX46" i="17"/>
  <c r="F48" i="17"/>
  <c r="K48" i="17"/>
  <c r="A49" i="17"/>
  <c r="J49" i="17"/>
  <c r="BC50" i="17"/>
  <c r="AL50" i="17"/>
  <c r="AD50" i="17"/>
  <c r="I50" i="17"/>
  <c r="E50" i="17"/>
  <c r="AK50" i="17"/>
  <c r="L50" i="17"/>
  <c r="H50" i="17"/>
  <c r="D50" i="17"/>
  <c r="AX50" i="17"/>
  <c r="G52" i="17"/>
  <c r="A53" i="17"/>
  <c r="J53" i="17"/>
  <c r="BC54" i="17"/>
  <c r="AL54" i="17"/>
  <c r="AD54" i="17"/>
  <c r="I54" i="17"/>
  <c r="E54" i="17"/>
  <c r="AK54" i="17"/>
  <c r="L54" i="17"/>
  <c r="H54" i="17"/>
  <c r="D54" i="17"/>
  <c r="AX54" i="17"/>
  <c r="G56" i="17"/>
  <c r="A57" i="17"/>
  <c r="J57" i="17"/>
  <c r="BC58" i="17"/>
  <c r="AL58" i="17"/>
  <c r="AD58" i="17"/>
  <c r="I58" i="17"/>
  <c r="E58" i="17"/>
  <c r="AK58" i="17"/>
  <c r="L58" i="17"/>
  <c r="H58" i="17"/>
  <c r="D58" i="17"/>
  <c r="AX58" i="17"/>
  <c r="G60" i="17"/>
  <c r="BC49" i="17"/>
  <c r="AL49" i="17"/>
  <c r="AD49" i="17"/>
  <c r="I49" i="17"/>
  <c r="E49" i="17"/>
  <c r="AK49" i="17"/>
  <c r="L49" i="17"/>
  <c r="H49" i="17"/>
  <c r="D49" i="17"/>
  <c r="AX49" i="17"/>
  <c r="BC53" i="17"/>
  <c r="AL53" i="17"/>
  <c r="AD53" i="17"/>
  <c r="I53" i="17"/>
  <c r="E53" i="17"/>
  <c r="AK53" i="17"/>
  <c r="L53" i="17"/>
  <c r="H53" i="17"/>
  <c r="D53" i="17"/>
  <c r="AX53" i="17"/>
  <c r="BC57" i="17"/>
  <c r="AL57" i="17"/>
  <c r="AD57" i="17"/>
  <c r="I57" i="17"/>
  <c r="E57" i="17"/>
  <c r="AK57" i="17"/>
  <c r="L57" i="17"/>
  <c r="H57" i="17"/>
  <c r="D57" i="17"/>
  <c r="AX57" i="17"/>
  <c r="BC48" i="17"/>
  <c r="AL48" i="17"/>
  <c r="AD48" i="17"/>
  <c r="I48" i="17"/>
  <c r="E48" i="17"/>
  <c r="AX48" i="17"/>
  <c r="F49" i="17"/>
  <c r="BC52" i="17"/>
  <c r="AL52" i="17"/>
  <c r="AD52" i="17"/>
  <c r="I52" i="17"/>
  <c r="E52" i="17"/>
  <c r="AK52" i="17"/>
  <c r="L52" i="17"/>
  <c r="H52" i="17"/>
  <c r="D52" i="17"/>
  <c r="AX52" i="17"/>
  <c r="F53" i="17"/>
  <c r="BC56" i="17"/>
  <c r="AL56" i="17"/>
  <c r="AD56" i="17"/>
  <c r="I56" i="17"/>
  <c r="E56" i="17"/>
  <c r="AK56" i="17"/>
  <c r="L56" i="17"/>
  <c r="H56" i="17"/>
  <c r="D56" i="17"/>
  <c r="AX56" i="17"/>
  <c r="F57" i="17"/>
  <c r="BC60" i="17"/>
  <c r="AL60" i="17"/>
  <c r="AD60" i="17"/>
  <c r="I60" i="17"/>
  <c r="E60" i="17"/>
  <c r="AK60" i="17"/>
  <c r="L60" i="17"/>
  <c r="H60" i="17"/>
  <c r="D60" i="17"/>
  <c r="AX60" i="17"/>
  <c r="AX61" i="17"/>
  <c r="AX97" i="17"/>
  <c r="AX98" i="17"/>
  <c r="AX99" i="17"/>
  <c r="AX100" i="17"/>
  <c r="D61" i="17"/>
  <c r="H61" i="17"/>
  <c r="L61" i="17"/>
  <c r="AK61" i="17"/>
  <c r="E61" i="17"/>
  <c r="I61" i="17"/>
  <c r="AD61" i="17"/>
  <c r="AL61" i="17"/>
  <c r="M2" i="16" l="1"/>
  <c r="Q2" i="31"/>
  <c r="AY2" i="17" l="1"/>
  <c r="AT2" i="17"/>
  <c r="AS2" i="17"/>
  <c r="AR2" i="17"/>
  <c r="AQ2" i="17"/>
  <c r="A13" i="31" l="1"/>
  <c r="A15" i="31"/>
  <c r="A14" i="31"/>
  <c r="J13" i="31" l="1"/>
  <c r="M18" i="31"/>
  <c r="AP6" i="17" s="1"/>
  <c r="J18" i="31"/>
  <c r="L18" i="31"/>
  <c r="AN6" i="17" s="1"/>
  <c r="N18" i="31"/>
  <c r="AO6" i="17" s="1"/>
  <c r="AP10" i="17"/>
  <c r="J22" i="31"/>
  <c r="AN10" i="17"/>
  <c r="AO10" i="17"/>
  <c r="J19" i="31"/>
  <c r="M19" i="31"/>
  <c r="AP7" i="17" s="1"/>
  <c r="L19" i="31"/>
  <c r="AN7" i="17" s="1"/>
  <c r="N19" i="31"/>
  <c r="AO7" i="17" s="1"/>
  <c r="M113" i="31"/>
  <c r="AP101" i="17" s="1"/>
  <c r="L113" i="31"/>
  <c r="AN101" i="17" s="1"/>
  <c r="N113" i="31"/>
  <c r="AO101" i="17" s="1"/>
  <c r="AP8" i="17"/>
  <c r="J20" i="31"/>
  <c r="AN8" i="17"/>
  <c r="AO8" i="17"/>
  <c r="J17" i="31"/>
  <c r="M17" i="31"/>
  <c r="AP5" i="17" s="1"/>
  <c r="J21" i="31"/>
  <c r="AP9" i="17"/>
  <c r="AN9" i="17"/>
  <c r="AO9" i="17"/>
  <c r="M16" i="31"/>
  <c r="AP4" i="17" s="1"/>
  <c r="J16" i="31"/>
  <c r="E15" i="31"/>
  <c r="J15" i="31" s="1"/>
  <c r="D15" i="31"/>
  <c r="M15" i="31" s="1"/>
  <c r="AP3" i="17" s="1"/>
  <c r="E14" i="31"/>
  <c r="J14" i="31" s="1"/>
  <c r="D14" i="31"/>
  <c r="M14" i="31" s="1"/>
  <c r="B15" i="31"/>
  <c r="C15" i="31"/>
  <c r="C14" i="31"/>
  <c r="B14" i="31"/>
  <c r="N16" i="31"/>
  <c r="AO4" i="17" s="1"/>
  <c r="N13" i="31"/>
  <c r="L13" i="31"/>
  <c r="M13" i="31"/>
  <c r="AM8" i="17" l="1"/>
  <c r="BC8" i="17"/>
  <c r="J8" i="17"/>
  <c r="H8" i="17"/>
  <c r="AJ8" i="17"/>
  <c r="D8" i="17"/>
  <c r="C8" i="17"/>
  <c r="K8" i="17"/>
  <c r="G8" i="17"/>
  <c r="AX8" i="17"/>
  <c r="E8" i="17"/>
  <c r="AK8" i="17"/>
  <c r="L8" i="17"/>
  <c r="AL8" i="17"/>
  <c r="F8" i="17"/>
  <c r="A8" i="17"/>
  <c r="I8" i="17"/>
  <c r="AD8" i="17"/>
  <c r="AD7" i="17"/>
  <c r="F7" i="17"/>
  <c r="AM7" i="17"/>
  <c r="K7" i="17"/>
  <c r="C7" i="17"/>
  <c r="AL7" i="17"/>
  <c r="I7" i="17"/>
  <c r="A7" i="17"/>
  <c r="G7" i="17"/>
  <c r="L7" i="17"/>
  <c r="E7" i="17"/>
  <c r="AX7" i="17"/>
  <c r="H7" i="17"/>
  <c r="J7" i="17"/>
  <c r="AK7" i="17"/>
  <c r="BC7" i="17"/>
  <c r="D7" i="17"/>
  <c r="AJ7" i="17"/>
  <c r="AX6" i="17"/>
  <c r="AJ6" i="17"/>
  <c r="K6" i="17"/>
  <c r="G6" i="17"/>
  <c r="C6" i="17"/>
  <c r="AM6" i="17"/>
  <c r="J6" i="17"/>
  <c r="F6" i="17"/>
  <c r="A6" i="17"/>
  <c r="AL6" i="17"/>
  <c r="AD6" i="17"/>
  <c r="I6" i="17"/>
  <c r="E6" i="17"/>
  <c r="BC6" i="17"/>
  <c r="AK6" i="17"/>
  <c r="L6" i="17"/>
  <c r="H6" i="17"/>
  <c r="D6" i="17"/>
  <c r="BC101" i="17"/>
  <c r="AK101" i="17"/>
  <c r="AJ101" i="17" s="1"/>
  <c r="L101" i="17"/>
  <c r="H101" i="17"/>
  <c r="D101" i="17"/>
  <c r="AD101" i="17"/>
  <c r="I101" i="17"/>
  <c r="K101" i="17"/>
  <c r="G101" i="17"/>
  <c r="C101" i="17"/>
  <c r="AM101" i="17"/>
  <c r="J101" i="17"/>
  <c r="F101" i="17"/>
  <c r="A101" i="17"/>
  <c r="AL101" i="17"/>
  <c r="E101" i="17"/>
  <c r="AX101" i="17"/>
  <c r="AX10" i="17"/>
  <c r="AM10" i="17"/>
  <c r="J10" i="17"/>
  <c r="F10" i="17"/>
  <c r="A10" i="17"/>
  <c r="AJ10" i="17"/>
  <c r="G10" i="17"/>
  <c r="AL10" i="17"/>
  <c r="AD10" i="17"/>
  <c r="I10" i="17"/>
  <c r="E10" i="17"/>
  <c r="BC10" i="17"/>
  <c r="AK10" i="17"/>
  <c r="L10" i="17"/>
  <c r="H10" i="17"/>
  <c r="D10" i="17"/>
  <c r="K10" i="17"/>
  <c r="C10" i="17"/>
  <c r="AK9" i="17"/>
  <c r="L9" i="17"/>
  <c r="G9" i="17"/>
  <c r="AL9" i="17"/>
  <c r="H9" i="17"/>
  <c r="BC9" i="17"/>
  <c r="AJ9" i="17"/>
  <c r="K9" i="17"/>
  <c r="E9" i="17"/>
  <c r="I9" i="17"/>
  <c r="D9" i="17"/>
  <c r="AD9" i="17"/>
  <c r="C9" i="17"/>
  <c r="J9" i="17"/>
  <c r="F9" i="17"/>
  <c r="AM9" i="17"/>
  <c r="AX9" i="17"/>
  <c r="A9" i="17"/>
  <c r="L17" i="31"/>
  <c r="AN5" i="17" s="1"/>
  <c r="N17" i="31"/>
  <c r="AO5" i="17" s="1"/>
  <c r="L16" i="31"/>
  <c r="AN4" i="17" s="1"/>
  <c r="L14" i="31"/>
  <c r="AN2" i="17" s="1"/>
  <c r="N14" i="31"/>
  <c r="AO2" i="17" s="1"/>
  <c r="L15" i="31"/>
  <c r="AN3" i="17" s="1"/>
  <c r="N15" i="31"/>
  <c r="AO3" i="17" s="1"/>
  <c r="AP2" i="17"/>
  <c r="AX4" i="17" l="1"/>
  <c r="E4" i="17"/>
  <c r="D4" i="17"/>
  <c r="AK4" i="17"/>
  <c r="G4" i="17"/>
  <c r="AL4" i="17"/>
  <c r="BC4" i="17"/>
  <c r="L4" i="17"/>
  <c r="I4" i="17"/>
  <c r="AJ4" i="17"/>
  <c r="K4" i="17"/>
  <c r="H4" i="17"/>
  <c r="A4" i="17"/>
  <c r="AD4" i="17"/>
  <c r="J4" i="17"/>
  <c r="F4" i="17"/>
  <c r="C4" i="17"/>
  <c r="AM4" i="17"/>
  <c r="I3" i="17"/>
  <c r="C3" i="17"/>
  <c r="AM3" i="17"/>
  <c r="AD3" i="17"/>
  <c r="G3" i="17"/>
  <c r="A3" i="17"/>
  <c r="AL3" i="17"/>
  <c r="K3" i="17"/>
  <c r="F3" i="17"/>
  <c r="J3" i="17"/>
  <c r="E3" i="17"/>
  <c r="AX3" i="17"/>
  <c r="H3" i="17"/>
  <c r="BC3" i="17"/>
  <c r="D3" i="17"/>
  <c r="L3" i="17"/>
  <c r="AK3" i="17"/>
  <c r="AJ3" i="17" s="1"/>
  <c r="AL5" i="17"/>
  <c r="AJ5" i="17"/>
  <c r="E5" i="17"/>
  <c r="I5" i="17"/>
  <c r="D5" i="17"/>
  <c r="BC5" i="17"/>
  <c r="K5" i="17"/>
  <c r="AK5" i="17"/>
  <c r="AM5" i="17"/>
  <c r="C5" i="17"/>
  <c r="J5" i="17"/>
  <c r="L5" i="17"/>
  <c r="AD5" i="17"/>
  <c r="AX5" i="17"/>
  <c r="A5" i="17"/>
  <c r="G5" i="17"/>
  <c r="H5" i="17"/>
  <c r="F5" i="17"/>
  <c r="BC2" i="17"/>
  <c r="H2" i="17"/>
  <c r="AL2" i="17"/>
  <c r="I2" i="17"/>
  <c r="E2" i="17"/>
  <c r="AK2" i="17"/>
  <c r="AJ2" i="17" s="1"/>
  <c r="L2" i="17"/>
  <c r="D2" i="17"/>
  <c r="AM2" i="17"/>
  <c r="C2" i="17"/>
  <c r="J2" i="17"/>
  <c r="A2" i="17"/>
  <c r="AX2" i="17"/>
  <c r="G2" i="17"/>
  <c r="F2" i="17"/>
  <c r="K2" i="17"/>
  <c r="AD2" i="17"/>
  <c r="AY2" i="20"/>
  <c r="AT2" i="20"/>
  <c r="AS2" i="20"/>
  <c r="AR2" i="20"/>
  <c r="AQ2" i="20"/>
  <c r="AP2" i="20"/>
  <c r="AO2" i="20"/>
  <c r="AN2" i="20"/>
  <c r="C2" i="20" s="1"/>
  <c r="AD2" i="20" l="1"/>
  <c r="AM2" i="20"/>
  <c r="A2" i="20"/>
  <c r="I2" i="20"/>
  <c r="BC2" i="20"/>
  <c r="J2" i="20"/>
  <c r="E2" i="20"/>
  <c r="F2" i="20"/>
  <c r="AK2" i="20"/>
  <c r="AJ2" i="20" s="1"/>
  <c r="AX2" i="20"/>
  <c r="G2" i="20"/>
  <c r="K2" i="20"/>
  <c r="AL2" i="20"/>
  <c r="D2" i="20"/>
  <c r="H2" i="20"/>
  <c r="L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田村　佳子</author>
    <author>Windows ユーザー</author>
  </authors>
  <commentList>
    <comment ref="B1" authorId="0" shapeId="0" xr:uid="{00000000-0006-0000-0300-000001000000}">
      <text>
        <r>
          <rPr>
            <b/>
            <sz val="9"/>
            <color indexed="81"/>
            <rFont val="ＭＳ Ｐゴシック"/>
            <family val="3"/>
            <charset val="128"/>
          </rPr>
          <t>10:一般
20:ガイド
30:直ＭＳ-web
31:直ＭＳ-メール
40:通常個別パンフ
41:FAX個別パンフ
42:web添付個別パンフ
43:冊子個別パンフ
44:他・紙媒体
50:ＡＤ経由
60:特別処理企業
90:学内受講
99:その他</t>
        </r>
      </text>
    </comment>
    <comment ref="BG1" authorId="1" shapeId="0" xr:uid="{00000000-0006-0000-0300-000002000000}">
      <text>
        <r>
          <rPr>
            <b/>
            <sz val="9"/>
            <color indexed="81"/>
            <rFont val="ＭＳ Ｐゴシック"/>
            <family val="3"/>
            <charset val="128"/>
          </rPr>
          <t>0.一般
3.覚書
4.特別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田村　佳子</author>
    <author>Windows ユーザー</author>
  </authors>
  <commentList>
    <comment ref="B1" authorId="0" shapeId="0" xr:uid="{00000000-0006-0000-0400-000001000000}">
      <text>
        <r>
          <rPr>
            <b/>
            <sz val="9"/>
            <color indexed="81"/>
            <rFont val="ＭＳ Ｐゴシック"/>
            <family val="3"/>
            <charset val="128"/>
          </rPr>
          <t>10:一般
20:ガイド
30:直ＭＳ-web
31:直ＭＳ-メール
40:通常個別パンフ
41:FAX個別パンフ
42:web添付個別パンフ
43:冊子個別パンフ
44:他・紙媒体
50:ＡＤ経由
60:特別処理企業
90:学内受講
99:その他</t>
        </r>
      </text>
    </comment>
    <comment ref="BG1" authorId="1" shapeId="0" xr:uid="{00000000-0006-0000-0400-000002000000}">
      <text>
        <r>
          <rPr>
            <b/>
            <sz val="9"/>
            <color indexed="81"/>
            <rFont val="ＭＳ Ｐゴシック"/>
            <family val="3"/>
            <charset val="128"/>
          </rPr>
          <t>0.一般
3.覚書
4.特別</t>
        </r>
      </text>
    </comment>
  </commentList>
</comments>
</file>

<file path=xl/sharedStrings.xml><?xml version="1.0" encoding="utf-8"?>
<sst xmlns="http://schemas.openxmlformats.org/spreadsheetml/2006/main" count="2649" uniqueCount="1152">
  <si>
    <t>〒</t>
  </si>
  <si>
    <t>[開催地]</t>
  </si>
  <si>
    <t>日程</t>
  </si>
  <si>
    <t>年齢</t>
  </si>
  <si>
    <t>様</t>
    <rPh sb="0" eb="1">
      <t>サマ</t>
    </rPh>
    <phoneticPr fontId="24"/>
  </si>
  <si>
    <t>(3)</t>
    <phoneticPr fontId="24"/>
  </si>
  <si>
    <t>(4)</t>
    <phoneticPr fontId="24"/>
  </si>
  <si>
    <t>(5)</t>
    <phoneticPr fontId="24"/>
  </si>
  <si>
    <t>(6)</t>
    <phoneticPr fontId="24"/>
  </si>
  <si>
    <t>(7)</t>
    <phoneticPr fontId="24"/>
  </si>
  <si>
    <t>(9)</t>
    <phoneticPr fontId="24"/>
  </si>
  <si>
    <t>業種</t>
    <rPh sb="0" eb="2">
      <t>ギョウシュ</t>
    </rPh>
    <phoneticPr fontId="24"/>
  </si>
  <si>
    <t>従業員数</t>
    <rPh sb="0" eb="3">
      <t>ジュウギョウイン</t>
    </rPh>
    <rPh sb="3" eb="4">
      <t>スウ</t>
    </rPh>
    <phoneticPr fontId="24"/>
  </si>
  <si>
    <t>氏名</t>
    <rPh sb="0" eb="2">
      <t>シメイ</t>
    </rPh>
    <phoneticPr fontId="24"/>
  </si>
  <si>
    <t>（フリガナ）</t>
    <phoneticPr fontId="24"/>
  </si>
  <si>
    <t>所在地</t>
    <phoneticPr fontId="24"/>
  </si>
  <si>
    <t>ご参加者　所属</t>
    <phoneticPr fontId="24"/>
  </si>
  <si>
    <t>(2)</t>
    <phoneticPr fontId="24"/>
  </si>
  <si>
    <t>性別</t>
    <rPh sb="0" eb="2">
      <t>セイベツ</t>
    </rPh>
    <phoneticPr fontId="24"/>
  </si>
  <si>
    <t>所属・役職</t>
    <rPh sb="0" eb="2">
      <t>ショゾク</t>
    </rPh>
    <rPh sb="3" eb="5">
      <t>ヤクショク</t>
    </rPh>
    <phoneticPr fontId="24"/>
  </si>
  <si>
    <t>企業･団体名</t>
    <rPh sb="0" eb="2">
      <t>キギョウ</t>
    </rPh>
    <rPh sb="3" eb="5">
      <t>ダンタイ</t>
    </rPh>
    <rPh sb="5" eb="6">
      <t>メイ</t>
    </rPh>
    <phoneticPr fontId="24"/>
  </si>
  <si>
    <t>(8)</t>
    <phoneticPr fontId="24"/>
  </si>
  <si>
    <t>(10)</t>
    <phoneticPr fontId="24"/>
  </si>
  <si>
    <t>結合</t>
    <rPh sb="0" eb="2">
      <t>ケツゴウ</t>
    </rPh>
    <phoneticPr fontId="24"/>
  </si>
  <si>
    <t>TEL</t>
    <phoneticPr fontId="24"/>
  </si>
  <si>
    <t>FAX</t>
    <phoneticPr fontId="24"/>
  </si>
  <si>
    <t>［講座コード］</t>
    <phoneticPr fontId="24"/>
  </si>
  <si>
    <t xml:space="preserve">E-mail </t>
    <phoneticPr fontId="24"/>
  </si>
  <si>
    <t>お申込日：</t>
    <rPh sb="1" eb="3">
      <t>モウシコミ</t>
    </rPh>
    <rPh sb="3" eb="4">
      <t>ビ</t>
    </rPh>
    <phoneticPr fontId="24"/>
  </si>
  <si>
    <t>一括申込制度</t>
    <rPh sb="0" eb="2">
      <t>イッカツ</t>
    </rPh>
    <rPh sb="2" eb="4">
      <t>モウシコミ</t>
    </rPh>
    <rPh sb="4" eb="6">
      <t>セイド</t>
    </rPh>
    <phoneticPr fontId="24"/>
  </si>
  <si>
    <t>リストから
選択↓</t>
    <rPh sb="6" eb="8">
      <t>センタク</t>
    </rPh>
    <phoneticPr fontId="24"/>
  </si>
  <si>
    <t>ID</t>
  </si>
  <si>
    <t>申込ルート</t>
    <rPh sb="0" eb="2">
      <t>モウシコミ</t>
    </rPh>
    <phoneticPr fontId="8"/>
  </si>
  <si>
    <t>法人名</t>
  </si>
  <si>
    <t>*法人名カナ</t>
    <phoneticPr fontId="24"/>
  </si>
  <si>
    <t>*業種</t>
    <phoneticPr fontId="24"/>
  </si>
  <si>
    <t>*従業員数</t>
    <phoneticPr fontId="24"/>
  </si>
  <si>
    <t>所属・役職</t>
    <rPh sb="3" eb="5">
      <t>ヤクショク</t>
    </rPh>
    <phoneticPr fontId="8"/>
  </si>
  <si>
    <t>申込責任者氏名</t>
    <rPh sb="0" eb="2">
      <t>モウシコミ</t>
    </rPh>
    <rPh sb="2" eb="5">
      <t>セキニンシャ</t>
    </rPh>
    <phoneticPr fontId="8"/>
  </si>
  <si>
    <t>申込責任者氏名カナ</t>
    <rPh sb="0" eb="2">
      <t>モウシコミ</t>
    </rPh>
    <rPh sb="2" eb="5">
      <t>セキニンシャ</t>
    </rPh>
    <phoneticPr fontId="8"/>
  </si>
  <si>
    <t>E-Mail</t>
  </si>
  <si>
    <t>TEL</t>
  </si>
  <si>
    <t>FAX</t>
  </si>
  <si>
    <t>*所在地（送付先住所）〒</t>
    <phoneticPr fontId="24"/>
  </si>
  <si>
    <t>*所在地（送付先住所）都道府県</t>
    <rPh sb="11" eb="15">
      <t>トドウフケン</t>
    </rPh>
    <phoneticPr fontId="8"/>
  </si>
  <si>
    <t>*所在地（送付先住所）住所１</t>
    <rPh sb="11" eb="13">
      <t>ジュウショ</t>
    </rPh>
    <phoneticPr fontId="8"/>
  </si>
  <si>
    <t>*所在地（送付先住所）住所２</t>
    <rPh sb="11" eb="13">
      <t>ジュウショ</t>
    </rPh>
    <phoneticPr fontId="8"/>
  </si>
  <si>
    <t>*所在地（送付先住所）住所３</t>
    <rPh sb="11" eb="13">
      <t>ジュウショ</t>
    </rPh>
    <phoneticPr fontId="8"/>
  </si>
  <si>
    <t>（参加票送付先用）企業名</t>
    <rPh sb="1" eb="3">
      <t>サンカ</t>
    </rPh>
    <rPh sb="3" eb="4">
      <t>ヒョウ</t>
    </rPh>
    <rPh sb="4" eb="6">
      <t>ソウフ</t>
    </rPh>
    <rPh sb="6" eb="7">
      <t>サキ</t>
    </rPh>
    <rPh sb="7" eb="8">
      <t>ヨウ</t>
    </rPh>
    <rPh sb="9" eb="11">
      <t>キギョウ</t>
    </rPh>
    <rPh sb="11" eb="12">
      <t>メイ</t>
    </rPh>
    <phoneticPr fontId="8"/>
  </si>
  <si>
    <t>（参加票送付先用）事業所名</t>
    <rPh sb="1" eb="3">
      <t>サンカ</t>
    </rPh>
    <rPh sb="3" eb="4">
      <t>ヒョウ</t>
    </rPh>
    <rPh sb="4" eb="6">
      <t>ソウフ</t>
    </rPh>
    <rPh sb="6" eb="7">
      <t>サキ</t>
    </rPh>
    <rPh sb="7" eb="8">
      <t>ヨウ</t>
    </rPh>
    <rPh sb="9" eb="12">
      <t>ジギョウショ</t>
    </rPh>
    <rPh sb="12" eb="13">
      <t>メイ</t>
    </rPh>
    <phoneticPr fontId="8"/>
  </si>
  <si>
    <t>（参加票送付先用）所属・役職</t>
    <rPh sb="1" eb="3">
      <t>サンカ</t>
    </rPh>
    <rPh sb="3" eb="4">
      <t>ヒョウ</t>
    </rPh>
    <rPh sb="4" eb="6">
      <t>ソウフ</t>
    </rPh>
    <rPh sb="6" eb="7">
      <t>サキ</t>
    </rPh>
    <rPh sb="7" eb="8">
      <t>ヨウ</t>
    </rPh>
    <rPh sb="9" eb="11">
      <t>ショゾク</t>
    </rPh>
    <rPh sb="12" eb="14">
      <t>ヤクショク</t>
    </rPh>
    <phoneticPr fontId="8"/>
  </si>
  <si>
    <t>（参加票送付先用）申込責任者</t>
    <rPh sb="1" eb="3">
      <t>サンカ</t>
    </rPh>
    <rPh sb="3" eb="4">
      <t>ヒョウ</t>
    </rPh>
    <rPh sb="4" eb="6">
      <t>ソウフ</t>
    </rPh>
    <rPh sb="6" eb="7">
      <t>サキ</t>
    </rPh>
    <rPh sb="7" eb="8">
      <t>ヨウ</t>
    </rPh>
    <rPh sb="9" eb="11">
      <t>モウシコミ</t>
    </rPh>
    <rPh sb="11" eb="14">
      <t>セキニンシャ</t>
    </rPh>
    <phoneticPr fontId="8"/>
  </si>
  <si>
    <t>（参加票送付先用）〒</t>
    <rPh sb="1" eb="3">
      <t>サンカ</t>
    </rPh>
    <rPh sb="3" eb="4">
      <t>ヒョウ</t>
    </rPh>
    <rPh sb="4" eb="6">
      <t>ソウフ</t>
    </rPh>
    <rPh sb="6" eb="7">
      <t>サキ</t>
    </rPh>
    <rPh sb="7" eb="8">
      <t>ヨウ</t>
    </rPh>
    <phoneticPr fontId="8"/>
  </si>
  <si>
    <t>（参加票送付先用）都道府県</t>
    <rPh sb="1" eb="3">
      <t>サンカ</t>
    </rPh>
    <rPh sb="3" eb="4">
      <t>ヒョウ</t>
    </rPh>
    <rPh sb="4" eb="6">
      <t>ソウフ</t>
    </rPh>
    <rPh sb="6" eb="7">
      <t>サキ</t>
    </rPh>
    <rPh sb="7" eb="8">
      <t>ヨウ</t>
    </rPh>
    <rPh sb="9" eb="13">
      <t>トドウフケン</t>
    </rPh>
    <phoneticPr fontId="8"/>
  </si>
  <si>
    <t>（参加票送付先用）住所１</t>
    <rPh sb="1" eb="3">
      <t>サンカ</t>
    </rPh>
    <rPh sb="3" eb="4">
      <t>ヒョウ</t>
    </rPh>
    <rPh sb="4" eb="6">
      <t>ソウフ</t>
    </rPh>
    <rPh sb="6" eb="7">
      <t>サキ</t>
    </rPh>
    <rPh sb="7" eb="8">
      <t>ヨウ</t>
    </rPh>
    <rPh sb="9" eb="11">
      <t>ジュウショ</t>
    </rPh>
    <phoneticPr fontId="8"/>
  </si>
  <si>
    <t>（参加票送付先用）住所２</t>
    <rPh sb="1" eb="3">
      <t>サンカ</t>
    </rPh>
    <rPh sb="3" eb="4">
      <t>ヒョウ</t>
    </rPh>
    <rPh sb="4" eb="6">
      <t>ソウフ</t>
    </rPh>
    <rPh sb="6" eb="7">
      <t>サキ</t>
    </rPh>
    <rPh sb="7" eb="8">
      <t>ヨウ</t>
    </rPh>
    <rPh sb="9" eb="11">
      <t>ジュウショ</t>
    </rPh>
    <phoneticPr fontId="8"/>
  </si>
  <si>
    <t>（参加票送付先用）住所３</t>
    <rPh sb="1" eb="3">
      <t>サンカ</t>
    </rPh>
    <rPh sb="3" eb="4">
      <t>ヒョウ</t>
    </rPh>
    <rPh sb="4" eb="6">
      <t>ソウフ</t>
    </rPh>
    <rPh sb="6" eb="7">
      <t>サキ</t>
    </rPh>
    <rPh sb="7" eb="8">
      <t>ヨウ</t>
    </rPh>
    <rPh sb="9" eb="11">
      <t>ジュウショ</t>
    </rPh>
    <phoneticPr fontId="8"/>
  </si>
  <si>
    <t>（参加票送付先用）電話番号</t>
  </si>
  <si>
    <t>*請求書の形態</t>
    <phoneticPr fontId="24"/>
  </si>
  <si>
    <t>*申込区分</t>
    <phoneticPr fontId="24"/>
  </si>
  <si>
    <t>通信欄</t>
  </si>
  <si>
    <t>受講証明書発行希望</t>
    <rPh sb="0" eb="2">
      <t>ジュコウ</t>
    </rPh>
    <rPh sb="2" eb="4">
      <t>ショウメイ</t>
    </rPh>
    <rPh sb="4" eb="5">
      <t>ショ</t>
    </rPh>
    <rPh sb="5" eb="7">
      <t>ハッコウ</t>
    </rPh>
    <rPh sb="7" eb="9">
      <t>キボウ</t>
    </rPh>
    <phoneticPr fontId="8"/>
  </si>
  <si>
    <t>領収証発行希望</t>
    <rPh sb="0" eb="3">
      <t>リョウシュウショウ</t>
    </rPh>
    <rPh sb="3" eb="5">
      <t>ハッコウ</t>
    </rPh>
    <rPh sb="5" eb="7">
      <t>キボウ</t>
    </rPh>
    <phoneticPr fontId="8"/>
  </si>
  <si>
    <t>開催部課コード</t>
    <rPh sb="0" eb="2">
      <t>カイサイ</t>
    </rPh>
    <rPh sb="2" eb="4">
      <t>ブカ</t>
    </rPh>
    <phoneticPr fontId="8"/>
  </si>
  <si>
    <t>講座コード</t>
    <rPh sb="0" eb="2">
      <t>コウザ</t>
    </rPh>
    <phoneticPr fontId="8"/>
  </si>
  <si>
    <t>開催回</t>
    <rPh sb="0" eb="2">
      <t>カイサイ</t>
    </rPh>
    <rPh sb="2" eb="3">
      <t>カイ</t>
    </rPh>
    <phoneticPr fontId="8"/>
  </si>
  <si>
    <t>開催回枝番</t>
    <rPh sb="0" eb="2">
      <t>カイサイ</t>
    </rPh>
    <rPh sb="2" eb="3">
      <t>カイ</t>
    </rPh>
    <rPh sb="3" eb="4">
      <t>エダ</t>
    </rPh>
    <rPh sb="4" eb="5">
      <t>バン</t>
    </rPh>
    <phoneticPr fontId="8"/>
  </si>
  <si>
    <t>*コース名</t>
    <phoneticPr fontId="24"/>
  </si>
  <si>
    <t>*日程</t>
    <phoneticPr fontId="24"/>
  </si>
  <si>
    <t>*開催場所</t>
    <phoneticPr fontId="24"/>
  </si>
  <si>
    <t>所属企業名</t>
    <rPh sb="2" eb="4">
      <t>キギョウ</t>
    </rPh>
    <rPh sb="4" eb="5">
      <t>メイ</t>
    </rPh>
    <phoneticPr fontId="8"/>
  </si>
  <si>
    <t>所属</t>
  </si>
  <si>
    <t>参加者氏名</t>
    <rPh sb="0" eb="3">
      <t>サンカシャ</t>
    </rPh>
    <phoneticPr fontId="8"/>
  </si>
  <si>
    <t>参加者氏名カナ</t>
    <rPh sb="0" eb="3">
      <t>サンカシャ</t>
    </rPh>
    <phoneticPr fontId="8"/>
  </si>
  <si>
    <t>性別</t>
  </si>
  <si>
    <t>参加票発行指定日</t>
    <rPh sb="0" eb="2">
      <t>サンカ</t>
    </rPh>
    <rPh sb="2" eb="3">
      <t>ヒョウ</t>
    </rPh>
    <rPh sb="3" eb="5">
      <t>ハッコウ</t>
    </rPh>
    <rPh sb="5" eb="8">
      <t>シテイビ</t>
    </rPh>
    <phoneticPr fontId="8"/>
  </si>
  <si>
    <t>請求書発行指定日</t>
    <rPh sb="0" eb="3">
      <t>セイキュウショ</t>
    </rPh>
    <rPh sb="3" eb="5">
      <t>ハッコウ</t>
    </rPh>
    <rPh sb="5" eb="8">
      <t>シテイビ</t>
    </rPh>
    <phoneticPr fontId="8"/>
  </si>
  <si>
    <t>参加者メモ</t>
    <rPh sb="0" eb="3">
      <t>サンカシャ</t>
    </rPh>
    <phoneticPr fontId="8"/>
  </si>
  <si>
    <t>申込日時</t>
    <rPh sb="3" eb="4">
      <t>ジ</t>
    </rPh>
    <phoneticPr fontId="8"/>
  </si>
  <si>
    <t>東京</t>
  </si>
  <si>
    <t>セミナー名</t>
  </si>
  <si>
    <t>開始日</t>
    <rPh sb="0" eb="3">
      <t>カイシビ</t>
    </rPh>
    <phoneticPr fontId="24"/>
  </si>
  <si>
    <t>開催一覧から
ガイド№を入力↓</t>
    <rPh sb="0" eb="2">
      <t>カイサイ</t>
    </rPh>
    <rPh sb="2" eb="4">
      <t>イチラン</t>
    </rPh>
    <rPh sb="12" eb="14">
      <t>ニュウリョク</t>
    </rPh>
    <phoneticPr fontId="24"/>
  </si>
  <si>
    <t>mmddを4桁
文字列で
入力
（ex.0704）↓</t>
    <rPh sb="6" eb="7">
      <t>ケタ</t>
    </rPh>
    <rPh sb="8" eb="11">
      <t>モジレツ</t>
    </rPh>
    <rPh sb="13" eb="15">
      <t>ニュウリョク</t>
    </rPh>
    <phoneticPr fontId="24"/>
  </si>
  <si>
    <t>ｶﾞｲﾄﾞ№</t>
    <phoneticPr fontId="24"/>
  </si>
  <si>
    <t>エリア</t>
    <phoneticPr fontId="24"/>
  </si>
  <si>
    <t>seminar@hj.sanno.ac.jp</t>
    <phoneticPr fontId="24"/>
  </si>
  <si>
    <t>通信欄</t>
    <rPh sb="0" eb="3">
      <t>ツウシンラン</t>
    </rPh>
    <phoneticPr fontId="24"/>
  </si>
  <si>
    <t>(1)</t>
    <phoneticPr fontId="24"/>
  </si>
  <si>
    <t>(フリガナ）</t>
    <phoneticPr fontId="24"/>
  </si>
  <si>
    <t>フリガナ</t>
    <phoneticPr fontId="24"/>
  </si>
  <si>
    <t>業種</t>
    <rPh sb="0" eb="2">
      <t>ギョウシュ</t>
    </rPh>
    <phoneticPr fontId="24"/>
  </si>
  <si>
    <t>ご参加者氏名</t>
    <phoneticPr fontId="24"/>
  </si>
  <si>
    <t>例</t>
    <rPh sb="0" eb="1">
      <t>レイ</t>
    </rPh>
    <phoneticPr fontId="24"/>
  </si>
  <si>
    <t>男</t>
    <rPh sb="0" eb="1">
      <t>オトコ</t>
    </rPh>
    <phoneticPr fontId="24"/>
  </si>
  <si>
    <t>教育・研究</t>
    <rPh sb="0" eb="2">
      <t>キョウイク</t>
    </rPh>
    <rPh sb="3" eb="5">
      <t>ケンキュウ</t>
    </rPh>
    <phoneticPr fontId="24"/>
  </si>
  <si>
    <t>株式会社　産能マネジメント</t>
    <rPh sb="0" eb="4">
      <t>カブシキガイシャ</t>
    </rPh>
    <rPh sb="5" eb="7">
      <t>サンノウ</t>
    </rPh>
    <phoneticPr fontId="24"/>
  </si>
  <si>
    <t>営業部</t>
    <rPh sb="0" eb="2">
      <t>エイギョウ</t>
    </rPh>
    <rPh sb="2" eb="3">
      <t>ブ</t>
    </rPh>
    <phoneticPr fontId="24"/>
  </si>
  <si>
    <t>男</t>
  </si>
  <si>
    <t>人事部</t>
    <rPh sb="0" eb="2">
      <t>ジンジ</t>
    </rPh>
    <rPh sb="2" eb="3">
      <t>ブ</t>
    </rPh>
    <phoneticPr fontId="24"/>
  </si>
  <si>
    <t>結合key</t>
    <rPh sb="0" eb="2">
      <t>ケツゴウ</t>
    </rPh>
    <phoneticPr fontId="31"/>
  </si>
  <si>
    <t>講座コード</t>
    <phoneticPr fontId="31"/>
  </si>
  <si>
    <t>開催地</t>
    <rPh sb="0" eb="3">
      <t>カイサイチ</t>
    </rPh>
    <phoneticPr fontId="24"/>
  </si>
  <si>
    <r>
      <t>産能</t>
    </r>
    <r>
      <rPr>
        <sz val="11"/>
        <color rgb="FFFF0000"/>
        <rFont val="Meiryo UI"/>
        <family val="3"/>
        <charset val="128"/>
      </rPr>
      <t>■</t>
    </r>
    <r>
      <rPr>
        <sz val="11"/>
        <color theme="0" tint="-0.499984740745262"/>
        <rFont val="Meiryo UI"/>
        <family val="3"/>
        <charset val="128"/>
      </rPr>
      <t>太郎</t>
    </r>
    <rPh sb="0" eb="2">
      <t>サンノウ</t>
    </rPh>
    <rPh sb="3" eb="5">
      <t>タロウ</t>
    </rPh>
    <phoneticPr fontId="24"/>
  </si>
  <si>
    <r>
      <t>サンノウ</t>
    </r>
    <r>
      <rPr>
        <sz val="9"/>
        <color rgb="FFFF0000"/>
        <rFont val="Meiryo UI"/>
        <family val="3"/>
        <charset val="128"/>
      </rPr>
      <t>■</t>
    </r>
    <r>
      <rPr>
        <sz val="9"/>
        <color theme="0" tint="-0.499984740745262"/>
        <rFont val="Meiryo UI"/>
        <family val="3"/>
        <charset val="128"/>
      </rPr>
      <t>タロウ</t>
    </r>
    <phoneticPr fontId="24"/>
  </si>
  <si>
    <r>
      <t>サンノウ</t>
    </r>
    <r>
      <rPr>
        <sz val="9"/>
        <color rgb="FFFF0000"/>
        <rFont val="Meiryo UI"/>
        <family val="3"/>
        <charset val="128"/>
      </rPr>
      <t>■</t>
    </r>
    <r>
      <rPr>
        <sz val="9"/>
        <color theme="0" tint="-0.499984740745262"/>
        <rFont val="Meiryo UI"/>
        <family val="3"/>
        <charset val="128"/>
      </rPr>
      <t>タロウ</t>
    </r>
    <phoneticPr fontId="24"/>
  </si>
  <si>
    <t>橙色のセルに該当情報を入力↓水色のセルにセミナー情報が表示されます</t>
    <rPh sb="0" eb="2">
      <t>ダイダイイロ</t>
    </rPh>
    <rPh sb="6" eb="8">
      <t>ガイトウ</t>
    </rPh>
    <rPh sb="8" eb="10">
      <t>ジョウホウ</t>
    </rPh>
    <rPh sb="11" eb="13">
      <t>ニュウリョク</t>
    </rPh>
    <rPh sb="14" eb="16">
      <t>ミズイロ</t>
    </rPh>
    <rPh sb="24" eb="26">
      <t>ジョウホウ</t>
    </rPh>
    <rPh sb="27" eb="29">
      <t>ヒョウジ</t>
    </rPh>
    <phoneticPr fontId="24"/>
  </si>
  <si>
    <t>名称</t>
    <rPh sb="0" eb="2">
      <t>メイショウ</t>
    </rPh>
    <phoneticPr fontId="24"/>
  </si>
  <si>
    <t>日程</t>
    <rPh sb="0" eb="2">
      <t>ニッテイ</t>
    </rPh>
    <phoneticPr fontId="24"/>
  </si>
  <si>
    <t>コード</t>
    <phoneticPr fontId="24"/>
  </si>
  <si>
    <t>申込受付完了後</t>
    <rPh sb="0" eb="2">
      <t>モウシコ</t>
    </rPh>
    <rPh sb="2" eb="4">
      <t>ウケツケ</t>
    </rPh>
    <rPh sb="4" eb="6">
      <t>カンリョウ</t>
    </rPh>
    <rPh sb="6" eb="7">
      <t>ゴ</t>
    </rPh>
    <phoneticPr fontId="24"/>
  </si>
  <si>
    <t>◆請求書発行指定</t>
    <rPh sb="1" eb="4">
      <t>セイキュウショ</t>
    </rPh>
    <rPh sb="4" eb="6">
      <t>ハッコウ</t>
    </rPh>
    <rPh sb="6" eb="8">
      <t>シテイ</t>
    </rPh>
    <phoneticPr fontId="24"/>
  </si>
  <si>
    <t>開催10日前まで</t>
    <rPh sb="0" eb="2">
      <t>カイサイ</t>
    </rPh>
    <rPh sb="4" eb="5">
      <t>ヒ</t>
    </rPh>
    <rPh sb="5" eb="6">
      <t>マエ</t>
    </rPh>
    <phoneticPr fontId="24"/>
  </si>
  <si>
    <t>◆お振込み予定日</t>
    <rPh sb="2" eb="4">
      <t>フリコ</t>
    </rPh>
    <rPh sb="5" eb="8">
      <t>ヨテイビ</t>
    </rPh>
    <phoneticPr fontId="24"/>
  </si>
  <si>
    <t>申込責任者（ご請求書送付先）</t>
    <rPh sb="0" eb="2">
      <t>モウシコミ</t>
    </rPh>
    <rPh sb="2" eb="5">
      <t>セキニンシャ</t>
    </rPh>
    <rPh sb="7" eb="10">
      <t>セイキュウショ</t>
    </rPh>
    <rPh sb="10" eb="13">
      <t>ソウフサキ</t>
    </rPh>
    <phoneticPr fontId="24"/>
  </si>
  <si>
    <t>0120-113644</t>
    <phoneticPr fontId="24"/>
  </si>
  <si>
    <t>セミナー名</t>
    <rPh sb="4" eb="5">
      <t>メイ</t>
    </rPh>
    <phoneticPr fontId="24"/>
  </si>
  <si>
    <t>業種</t>
    <rPh sb="0" eb="2">
      <t>ギョウシュ</t>
    </rPh>
    <phoneticPr fontId="24"/>
  </si>
  <si>
    <t>●開催月第一営業日</t>
    <rPh sb="1" eb="3">
      <t>カイサイ</t>
    </rPh>
    <rPh sb="3" eb="4">
      <t>ツキ</t>
    </rPh>
    <rPh sb="4" eb="6">
      <t>ダイイチ</t>
    </rPh>
    <rPh sb="6" eb="9">
      <t>エイギョウビ</t>
    </rPh>
    <phoneticPr fontId="24"/>
  </si>
  <si>
    <t>●開催終了日</t>
    <rPh sb="1" eb="3">
      <t>カイサイ</t>
    </rPh>
    <rPh sb="3" eb="5">
      <t>シュウリョウ</t>
    </rPh>
    <rPh sb="5" eb="6">
      <t>ヒ</t>
    </rPh>
    <phoneticPr fontId="24"/>
  </si>
  <si>
    <t>●開催月末〆翌月初発送</t>
    <rPh sb="1" eb="3">
      <t>カイサイ</t>
    </rPh>
    <rPh sb="3" eb="5">
      <t>ゲツマツ</t>
    </rPh>
    <rPh sb="6" eb="7">
      <t>ヨク</t>
    </rPh>
    <rPh sb="7" eb="9">
      <t>ゲッショ</t>
    </rPh>
    <rPh sb="9" eb="11">
      <t>ハッソウ</t>
    </rPh>
    <phoneticPr fontId="24"/>
  </si>
  <si>
    <t>●その他（通信欄にご記入ください）</t>
    <rPh sb="3" eb="4">
      <t>タ</t>
    </rPh>
    <rPh sb="5" eb="8">
      <t>ツウシンラン</t>
    </rPh>
    <rPh sb="10" eb="12">
      <t>キニュウ</t>
    </rPh>
    <phoneticPr fontId="24"/>
  </si>
  <si>
    <t>●開催10日前以降（お振込予定日を通信欄にご記入ください）</t>
    <rPh sb="1" eb="3">
      <t>カイサイ</t>
    </rPh>
    <rPh sb="5" eb="9">
      <t>ニチマエイコウ</t>
    </rPh>
    <rPh sb="11" eb="13">
      <t>フリコミ</t>
    </rPh>
    <rPh sb="13" eb="16">
      <t>ヨテイビ</t>
    </rPh>
    <rPh sb="17" eb="20">
      <t>ツウシンラン</t>
    </rPh>
    <rPh sb="22" eb="24">
      <t>キニュウ</t>
    </rPh>
    <phoneticPr fontId="24"/>
  </si>
  <si>
    <r>
      <t>参加票メール配信先</t>
    </r>
    <r>
      <rPr>
        <sz val="6"/>
        <color rgb="FFFF0000"/>
        <rFont val="Meiryo UI"/>
        <family val="3"/>
        <charset val="128"/>
      </rPr>
      <t>（申込後、30日前、8日前）</t>
    </r>
    <rPh sb="0" eb="2">
      <t>サンカ</t>
    </rPh>
    <rPh sb="2" eb="3">
      <t>ヒョウ</t>
    </rPh>
    <rPh sb="6" eb="8">
      <t>ハイシン</t>
    </rPh>
    <rPh sb="8" eb="9">
      <t>サキ</t>
    </rPh>
    <rPh sb="10" eb="12">
      <t>モウシコミ</t>
    </rPh>
    <rPh sb="12" eb="13">
      <t>ゴ</t>
    </rPh>
    <rPh sb="16" eb="17">
      <t>ヒ</t>
    </rPh>
    <rPh sb="17" eb="18">
      <t>マエ</t>
    </rPh>
    <rPh sb="20" eb="21">
      <t>ヒ</t>
    </rPh>
    <rPh sb="21" eb="22">
      <t>マエ</t>
    </rPh>
    <phoneticPr fontId="24"/>
  </si>
  <si>
    <t>sanno_taro@hj.sanno.ac.jp</t>
    <phoneticPr fontId="24"/>
  </si>
  <si>
    <t>ご参加者　企業名</t>
    <rPh sb="1" eb="4">
      <t>サンカシャ</t>
    </rPh>
    <rPh sb="5" eb="8">
      <t>キギョウメイ</t>
    </rPh>
    <phoneticPr fontId="24"/>
  </si>
  <si>
    <t>参加票配信メール要</t>
    <rPh sb="0" eb="2">
      <t>サンカ</t>
    </rPh>
    <rPh sb="2" eb="3">
      <t>ヒョウ</t>
    </rPh>
    <rPh sb="3" eb="5">
      <t>ハイシン</t>
    </rPh>
    <rPh sb="8" eb="9">
      <t>ヨウ</t>
    </rPh>
    <phoneticPr fontId="24"/>
  </si>
  <si>
    <t>参加票通信欄</t>
    <rPh sb="0" eb="2">
      <t>サンカ</t>
    </rPh>
    <rPh sb="2" eb="3">
      <t>ヒョウ</t>
    </rPh>
    <rPh sb="3" eb="5">
      <t>ツウシン</t>
    </rPh>
    <rPh sb="5" eb="6">
      <t>ラン</t>
    </rPh>
    <phoneticPr fontId="24"/>
  </si>
  <si>
    <t>座席確保メール通信欄</t>
    <rPh sb="0" eb="2">
      <t>ザセキ</t>
    </rPh>
    <rPh sb="2" eb="4">
      <t>カクホ</t>
    </rPh>
    <rPh sb="7" eb="10">
      <t>ツウシンラン</t>
    </rPh>
    <phoneticPr fontId="24"/>
  </si>
  <si>
    <t>（参加者）〒</t>
    <rPh sb="1" eb="4">
      <t>サンカシャ</t>
    </rPh>
    <phoneticPr fontId="24"/>
  </si>
  <si>
    <t>（参加者）E-Mail</t>
  </si>
  <si>
    <t>参加票配信</t>
    <rPh sb="0" eb="2">
      <t>サンカ</t>
    </rPh>
    <rPh sb="2" eb="3">
      <t>ヒョウ</t>
    </rPh>
    <rPh sb="3" eb="5">
      <t>ハイシン</t>
    </rPh>
    <phoneticPr fontId="24"/>
  </si>
  <si>
    <t>（参加者）住所</t>
    <rPh sb="1" eb="4">
      <t>サンカシャ</t>
    </rPh>
    <rPh sb="5" eb="7">
      <t>ジュウショ</t>
    </rPh>
    <phoneticPr fontId="24"/>
  </si>
  <si>
    <t>様</t>
    <rPh sb="0" eb="1">
      <t>サマ</t>
    </rPh>
    <phoneticPr fontId="24"/>
  </si>
  <si>
    <t>真根　次郎</t>
    <rPh sb="0" eb="2">
      <t>マコトネ</t>
    </rPh>
    <rPh sb="3" eb="5">
      <t>ジロウ</t>
    </rPh>
    <phoneticPr fontId="24"/>
  </si>
  <si>
    <t>株式会社　産能マネジメント</t>
  </si>
  <si>
    <t>株式会社　産能マネジメント</t>
    <phoneticPr fontId="24"/>
  </si>
  <si>
    <t>カブシキガイシャ　サンノウマネジメント</t>
    <phoneticPr fontId="24"/>
  </si>
  <si>
    <t>東京都目黒区青葉台１－４－４</t>
    <phoneticPr fontId="24"/>
  </si>
  <si>
    <r>
      <t xml:space="preserve">153-0042　                                            </t>
    </r>
    <r>
      <rPr>
        <sz val="12"/>
        <color rgb="FFFF0000"/>
        <rFont val="Meiryo UI"/>
        <family val="3"/>
        <charset val="128"/>
      </rPr>
      <t>※ご請求書等送付先</t>
    </r>
    <phoneticPr fontId="24"/>
  </si>
  <si>
    <t>03-3476-6660</t>
  </si>
  <si>
    <t>03-3476-4441</t>
  </si>
  <si>
    <t>人事部・課長</t>
    <phoneticPr fontId="24"/>
  </si>
  <si>
    <r>
      <t>サンノウ</t>
    </r>
    <r>
      <rPr>
        <sz val="9"/>
        <color rgb="FFFF0000"/>
        <rFont val="Meiryo UI"/>
        <family val="3"/>
        <charset val="128"/>
      </rPr>
      <t>■</t>
    </r>
    <r>
      <rPr>
        <sz val="9"/>
        <rFont val="Meiryo UI"/>
        <family val="3"/>
        <charset val="128"/>
      </rPr>
      <t>タロウ</t>
    </r>
    <phoneticPr fontId="24"/>
  </si>
  <si>
    <r>
      <t>産能</t>
    </r>
    <r>
      <rPr>
        <sz val="16"/>
        <color rgb="FFFF0000"/>
        <rFont val="Meiryo UI"/>
        <family val="3"/>
        <charset val="128"/>
      </rPr>
      <t>■</t>
    </r>
    <r>
      <rPr>
        <sz val="16"/>
        <rFont val="Meiryo UI"/>
        <family val="3"/>
        <charset val="128"/>
      </rPr>
      <t>太郎</t>
    </r>
    <phoneticPr fontId="24"/>
  </si>
  <si>
    <t>マネ　ジロウ</t>
    <phoneticPr fontId="24"/>
  </si>
  <si>
    <t xml:space="preserve">mane_jiro@hj.sanno.ac.jp </t>
    <phoneticPr fontId="24"/>
  </si>
  <si>
    <t>※個人情報のお取り扱いについては</t>
  </si>
  <si>
    <t>こちら</t>
    <phoneticPr fontId="24"/>
  </si>
  <si>
    <t>をご覧いただき、同意の上でお申し込み願います。</t>
  </si>
  <si>
    <t>新入社員　ビジネス基本研修</t>
    <phoneticPr fontId="24"/>
  </si>
  <si>
    <t>東京</t>
    <rPh sb="0" eb="2">
      <t>トウキョウ</t>
    </rPh>
    <phoneticPr fontId="24"/>
  </si>
  <si>
    <t>3/29～3/30</t>
    <phoneticPr fontId="24"/>
  </si>
  <si>
    <t>企業コード</t>
  </si>
  <si>
    <t>事業所コード</t>
  </si>
  <si>
    <t>担当ＡＤメールアドレス</t>
  </si>
  <si>
    <t>請求区分</t>
  </si>
  <si>
    <t>割引区分</t>
  </si>
  <si>
    <t>割引率（自由）</t>
  </si>
  <si>
    <t>割引額</t>
  </si>
  <si>
    <t>CCメール</t>
  </si>
  <si>
    <t>参加票個人住所宛フラグ</t>
  </si>
  <si>
    <t>請求書宛名</t>
  </si>
  <si>
    <t>請求書電子印影なしフラグ</t>
  </si>
  <si>
    <t>請求書請求日印字なしフラグ</t>
  </si>
  <si>
    <t>入金予定日連絡票不要フラグ</t>
  </si>
  <si>
    <t>参加票配信</t>
    <rPh sb="0" eb="2">
      <t>サンカ</t>
    </rPh>
    <rPh sb="2" eb="3">
      <t>ヒョウ</t>
    </rPh>
    <rPh sb="3" eb="5">
      <t>ハイシン</t>
    </rPh>
    <phoneticPr fontId="24"/>
  </si>
  <si>
    <t xml:space="preserve">※年齢・性別は、グループ編成時の参考にいたします。
</t>
    <rPh sb="14" eb="15">
      <t>ジ</t>
    </rPh>
    <phoneticPr fontId="24"/>
  </si>
  <si>
    <t>X3040-043-0</t>
  </si>
  <si>
    <t>ビジネスリーダー養成スクール</t>
  </si>
  <si>
    <t>21/07/16～21/12/13</t>
  </si>
  <si>
    <t>代官山</t>
  </si>
  <si>
    <t>X3040-044-0</t>
  </si>
  <si>
    <t>21/09/06～22/02/07</t>
  </si>
  <si>
    <t>X3674-009-0</t>
  </si>
  <si>
    <t>経営マインドセット研修</t>
  </si>
  <si>
    <t>21/07/06～21/07/07</t>
  </si>
  <si>
    <t>21/09/28～21/09/29</t>
  </si>
  <si>
    <t>オンライン</t>
  </si>
  <si>
    <t>X3797-001-5</t>
  </si>
  <si>
    <t>（オンラインセミナー）経営マインドセット研修</t>
  </si>
  <si>
    <t>21/11/16～21/11/17</t>
  </si>
  <si>
    <t>X3674-011-0</t>
  </si>
  <si>
    <t>21/12/02～21/12/03</t>
  </si>
  <si>
    <t>X3797-002-5</t>
  </si>
  <si>
    <t>22/02/03～22/02/04</t>
  </si>
  <si>
    <t>X3805-002-5</t>
  </si>
  <si>
    <t>（オンラインセミナー）ケースメソッドで学ぶ経営戦略</t>
  </si>
  <si>
    <t>21/08/05～21/08/06</t>
  </si>
  <si>
    <t>X3707-010-0</t>
  </si>
  <si>
    <t>ケースメソッドで学ぶ経営戦略</t>
  </si>
  <si>
    <t>21/09/16～21/09/17</t>
  </si>
  <si>
    <t>X3707-011-0</t>
  </si>
  <si>
    <t>21/11/18～21/11/19</t>
  </si>
  <si>
    <t>X3707-012-0</t>
  </si>
  <si>
    <t>21/09/09～21/09/10</t>
  </si>
  <si>
    <t>22/01/20～22/01/21</t>
  </si>
  <si>
    <t>部長実践研修</t>
  </si>
  <si>
    <t>21/06/23～21/06/25</t>
  </si>
  <si>
    <t>21/09/15～21/09/17</t>
  </si>
  <si>
    <t>X3837-002-5</t>
  </si>
  <si>
    <t>（オンラインセミナー）部長実践研修</t>
  </si>
  <si>
    <t>21/08/24～21/08/25</t>
  </si>
  <si>
    <t>X3837-003-5</t>
  </si>
  <si>
    <t>22/02/24～22/02/25</t>
  </si>
  <si>
    <t>部長研修～部門構想と役割責任のリ・デザイン～</t>
  </si>
  <si>
    <t>21/09/02～21/09/03</t>
  </si>
  <si>
    <t>X3800-002-5</t>
  </si>
  <si>
    <t>（オンラインセミナー）部長研修～部門構想と役割責任のリ・デザイン～</t>
  </si>
  <si>
    <t>21/11/24～21/11/25</t>
  </si>
  <si>
    <t>X3739-005-0</t>
  </si>
  <si>
    <t>22/03/03～22/03/04</t>
  </si>
  <si>
    <t>課長実践研修・通学</t>
  </si>
  <si>
    <t>X3703-169-0</t>
  </si>
  <si>
    <t>21/07/14～21/07/16</t>
  </si>
  <si>
    <t>X3703-170-0</t>
  </si>
  <si>
    <t>21/08/18～21/08/20</t>
  </si>
  <si>
    <t>X3703-171-0</t>
  </si>
  <si>
    <t>21/09/08～21/09/10</t>
  </si>
  <si>
    <t>X3703-172-0</t>
  </si>
  <si>
    <t>21/10/26～21/10/28</t>
  </si>
  <si>
    <t>X3703-173-0</t>
  </si>
  <si>
    <t>21/11/10～21/11/12</t>
  </si>
  <si>
    <t>X3703-174-0</t>
  </si>
  <si>
    <t>21/12/01～21/12/03</t>
  </si>
  <si>
    <t>X3703-175-0</t>
  </si>
  <si>
    <t>22/03/02～22/03/04</t>
  </si>
  <si>
    <t>X3766-004-5</t>
  </si>
  <si>
    <t>（オンラインセミナー）課長実践研修</t>
  </si>
  <si>
    <t>21/07/01～21/07/02</t>
  </si>
  <si>
    <t>21/09/14～21/09/15</t>
  </si>
  <si>
    <t>X3766-006-5</t>
  </si>
  <si>
    <t>21/10/12～21/10/13</t>
  </si>
  <si>
    <t>X3766-007-5</t>
  </si>
  <si>
    <t>21/12/07～21/12/08</t>
  </si>
  <si>
    <t>X3766-008-5</t>
  </si>
  <si>
    <t>22/02/01～22/02/02</t>
  </si>
  <si>
    <t>21/07/27～21/07/28</t>
  </si>
  <si>
    <t>22/01/25～22/01/26</t>
  </si>
  <si>
    <t>X3839-003-5</t>
  </si>
  <si>
    <t>（オンラインセミナー）ニューノーマル時代のマネジャー研修　総論編</t>
  </si>
  <si>
    <t>X3840-003-5</t>
  </si>
  <si>
    <t>（オンラインセミナー）ニューノーマル時代のマネジャー研修　各論編</t>
  </si>
  <si>
    <t>X3726-009-0</t>
  </si>
  <si>
    <t>新任課長実践研修・通学</t>
  </si>
  <si>
    <t>21/07/07～21/07/09</t>
  </si>
  <si>
    <t>X3726-010-0</t>
  </si>
  <si>
    <t>21/10/13～21/10/15</t>
  </si>
  <si>
    <t>X3726-011-0</t>
  </si>
  <si>
    <t>21/11/17～21/11/19</t>
  </si>
  <si>
    <t>X3726-012-0</t>
  </si>
  <si>
    <t>22/02/08～22/02/10</t>
  </si>
  <si>
    <t>X3841-001-5</t>
  </si>
  <si>
    <t>（オンラインセミナー）実践！マネジャー研修　課題形成と課題解決のマネジメント</t>
  </si>
  <si>
    <t>X3721-015-0</t>
  </si>
  <si>
    <t>実践！マネジャー研修　課題形成と課題解決のマネジメント</t>
  </si>
  <si>
    <t>21/08/03～21/08/04</t>
  </si>
  <si>
    <t>21/09/07～21/09/08</t>
  </si>
  <si>
    <t>X3721-017-0</t>
  </si>
  <si>
    <t>21/11/09～21/11/10</t>
  </si>
  <si>
    <t>X3721-018-0</t>
  </si>
  <si>
    <t>22/02/09～22/02/10</t>
  </si>
  <si>
    <t>X3740-004-0</t>
  </si>
  <si>
    <t>ミドルマネジャーの「タフさ」鍛錬コース</t>
  </si>
  <si>
    <t>X3740-005-0</t>
  </si>
  <si>
    <t>マネジメント基本研修</t>
  </si>
  <si>
    <t>X3678-019-0</t>
  </si>
  <si>
    <t>21/08/19～21/08/20</t>
  </si>
  <si>
    <t>（オンラインセミナー）マネジメント基本研修</t>
  </si>
  <si>
    <t>21/10/14～21/10/15</t>
  </si>
  <si>
    <t>X3678-020-0</t>
  </si>
  <si>
    <t>X3770-006-5</t>
  </si>
  <si>
    <t>22/01/18～22/01/19</t>
  </si>
  <si>
    <t>X3678-021-0</t>
  </si>
  <si>
    <t>X3770-007-5</t>
  </si>
  <si>
    <t>22/03/08～22/03/09</t>
  </si>
  <si>
    <t>係長実践研修・通学</t>
  </si>
  <si>
    <t>X3719-148-0</t>
  </si>
  <si>
    <t>X3719-149-0</t>
  </si>
  <si>
    <t>21/07/13～21/07/15</t>
  </si>
  <si>
    <t>X3719-150-0</t>
  </si>
  <si>
    <t>X3719-151-0</t>
  </si>
  <si>
    <t>21/10/06～21/10/08</t>
  </si>
  <si>
    <t>X3719-152-0</t>
  </si>
  <si>
    <t>X3719-153-0</t>
  </si>
  <si>
    <t>21/12/08～21/12/10</t>
  </si>
  <si>
    <t>X3719-154-0</t>
  </si>
  <si>
    <t>22/02/02～22/02/04</t>
  </si>
  <si>
    <t>X3719-155-0</t>
  </si>
  <si>
    <t>X3773-002-5</t>
  </si>
  <si>
    <t>（オンラインセミナー）係長実践研修</t>
  </si>
  <si>
    <t>21/07/14～21/07/28</t>
  </si>
  <si>
    <t>21/11/10～21/11/24</t>
  </si>
  <si>
    <t>X3773-004-5</t>
  </si>
  <si>
    <t>22/01/13～22/01/27</t>
  </si>
  <si>
    <t>X3741-004-0</t>
  </si>
  <si>
    <t>体感型研修Ｂｅｙｏｎｄ～職場マネジメント編～</t>
  </si>
  <si>
    <t>X3741-005-0</t>
  </si>
  <si>
    <t>チームリーダーのための課題形成力養成研修</t>
  </si>
  <si>
    <t>X3022-114-0</t>
  </si>
  <si>
    <t>21/07/08～21/07/09</t>
  </si>
  <si>
    <t>X3829-001-5</t>
  </si>
  <si>
    <t>（オンラインセミナー）チームリーダーのための課題形成力養成研修</t>
  </si>
  <si>
    <t>21/09/13～21/09/14</t>
  </si>
  <si>
    <t>X3022-115-0</t>
  </si>
  <si>
    <t>21/10/21～21/10/22</t>
  </si>
  <si>
    <t>21/11/25～21/11/26</t>
  </si>
  <si>
    <t>X3022-116-0</t>
  </si>
  <si>
    <t>22/03/01～22/03/02</t>
  </si>
  <si>
    <t>職場リーダー研修</t>
  </si>
  <si>
    <t>X3009-318-0</t>
  </si>
  <si>
    <t>X3009-319-0</t>
  </si>
  <si>
    <t>X3009-320-0</t>
  </si>
  <si>
    <t>21/11/04～21/11/05</t>
  </si>
  <si>
    <t>X3009-321-0</t>
  </si>
  <si>
    <t>X3009-322-0</t>
  </si>
  <si>
    <t>X3792-002-5</t>
  </si>
  <si>
    <t>（オンラインセミナー）１日で学ぶ　職場リーダー研修</t>
  </si>
  <si>
    <t>X3792-004-5</t>
  </si>
  <si>
    <t>X3792-005-5</t>
  </si>
  <si>
    <t>中堅社員実践研修</t>
  </si>
  <si>
    <t>X3562-146-0</t>
  </si>
  <si>
    <t>X3562-147-0</t>
  </si>
  <si>
    <t>22/01/12～22/01/14</t>
  </si>
  <si>
    <t>X3842-002-5</t>
  </si>
  <si>
    <t>（オンラインセミナー）中堅社員実践研修</t>
  </si>
  <si>
    <t>X3842-003-5</t>
  </si>
  <si>
    <t>X3842-004-5</t>
  </si>
  <si>
    <t>22/02/21～22/02/22</t>
  </si>
  <si>
    <t>X3742-010-0</t>
  </si>
  <si>
    <t>中堅社員研修　Ｓｔａｎｃｅ</t>
  </si>
  <si>
    <t>X3801-001-5</t>
  </si>
  <si>
    <t>（オンラインセミナー）中堅社員研修　Ｓｔａｎｃｅ</t>
  </si>
  <si>
    <t>21/09/29～21/09/30</t>
  </si>
  <si>
    <t>X3742-011-0</t>
  </si>
  <si>
    <t>21/10/05～21/10/06</t>
  </si>
  <si>
    <t>X3801-002-5</t>
  </si>
  <si>
    <t>X3742-012-0</t>
  </si>
  <si>
    <t>22/02/17～22/02/18</t>
  </si>
  <si>
    <t>X3683-014-0</t>
  </si>
  <si>
    <t>若手社員ネクストステップ研修</t>
  </si>
  <si>
    <t>21/07/29～21/07/30</t>
  </si>
  <si>
    <t>X3683-015-0</t>
  </si>
  <si>
    <t>X3683-016-0</t>
  </si>
  <si>
    <t>若手社員基本スキル研修</t>
  </si>
  <si>
    <t>X3374-098-0</t>
  </si>
  <si>
    <t>X3374-099-0</t>
  </si>
  <si>
    <t>X3374-100-0</t>
  </si>
  <si>
    <t>22/01/27～22/01/28</t>
  </si>
  <si>
    <t>X3802-001-5</t>
  </si>
  <si>
    <t>（オンラインセミナー）若手社員基本スキル・トレーニング</t>
  </si>
  <si>
    <t>X3802-002-5</t>
  </si>
  <si>
    <t>X3865-051-0</t>
  </si>
  <si>
    <t>新人フォローアップ研修　基本編</t>
  </si>
  <si>
    <t>X3865-052-0</t>
  </si>
  <si>
    <t>X3865-053-0</t>
  </si>
  <si>
    <t>X3865-054-0</t>
  </si>
  <si>
    <t>X3812-004-5</t>
  </si>
  <si>
    <t>（オンラインセミナー）新人フォローアップ研修　基本編</t>
  </si>
  <si>
    <t>X3812-005-5</t>
  </si>
  <si>
    <t>X3743-003-0</t>
  </si>
  <si>
    <t>新入社員フォロー　ケースで学ぶビジネス力向上</t>
  </si>
  <si>
    <t>X3743-004-0</t>
  </si>
  <si>
    <t>X3717-019-0</t>
  </si>
  <si>
    <t>リーダーシップ開発</t>
  </si>
  <si>
    <t>X3717-020-0</t>
  </si>
  <si>
    <t>X3717-021-0</t>
  </si>
  <si>
    <t>21/11/11～21/11/12</t>
  </si>
  <si>
    <t>ビジネス・リーダーシップ</t>
  </si>
  <si>
    <t>X3728-142-0</t>
  </si>
  <si>
    <t>管理者・リーダーのためのロジカルコミュニケーション</t>
  </si>
  <si>
    <t>21/06/29～21/06/30</t>
  </si>
  <si>
    <t>X3472-030-0</t>
  </si>
  <si>
    <t>X3472-031-0</t>
  </si>
  <si>
    <t>X3435-040-0</t>
  </si>
  <si>
    <t>対立から協調へ　コンフリクト・マネジメント研修</t>
  </si>
  <si>
    <t>21/08/26～21/08/27</t>
  </si>
  <si>
    <t>X3435-041-0</t>
  </si>
  <si>
    <t>21/10/28～21/10/29</t>
  </si>
  <si>
    <t>X3435-042-0</t>
  </si>
  <si>
    <t>はじめてのプロジェクトマネジメント基本</t>
  </si>
  <si>
    <t>X3843-001-5</t>
  </si>
  <si>
    <t>（オンラインセミナー）はじめてのプロジェクトマネジメント基本</t>
  </si>
  <si>
    <t>X3818-002-0</t>
  </si>
  <si>
    <t>X3818-003-0</t>
  </si>
  <si>
    <t>X3661-011-0</t>
  </si>
  <si>
    <t>チームビルディング実践</t>
  </si>
  <si>
    <t>ビジネスコーチング研修</t>
  </si>
  <si>
    <t>21/06/17～21/06/18</t>
  </si>
  <si>
    <t>X3628-221-0</t>
  </si>
  <si>
    <t>21/07/20～21/07/21</t>
  </si>
  <si>
    <t>X3628-222-0</t>
  </si>
  <si>
    <t>X3628-223-0</t>
  </si>
  <si>
    <t>22/01/13～22/01/14</t>
  </si>
  <si>
    <t>X3628-224-0</t>
  </si>
  <si>
    <t>１日でわかる！　ビジネスコーチングスキル</t>
  </si>
  <si>
    <t>X3613-031-0</t>
  </si>
  <si>
    <t>X3613-032-0</t>
  </si>
  <si>
    <t>X3851-005-5</t>
  </si>
  <si>
    <t>（オンラインセミナー）ビジネスコーチングのポイント</t>
  </si>
  <si>
    <t>X3851-006-5</t>
  </si>
  <si>
    <t>X3851-007-5</t>
  </si>
  <si>
    <t>X3584-024-0</t>
  </si>
  <si>
    <t>自律型メンバーを育てるための　クリエイティブビジネスコーチング</t>
  </si>
  <si>
    <t>X3584-025-0</t>
  </si>
  <si>
    <t>１日でわかる！　ＯＪＴリーダー研修</t>
  </si>
  <si>
    <t>X3804-001-5</t>
  </si>
  <si>
    <t>（オンラインセミナー）１日でわかる！　ＯＪＴリーダー研修</t>
  </si>
  <si>
    <t>X3687-017-0</t>
  </si>
  <si>
    <t>X3804-002-5</t>
  </si>
  <si>
    <t>X3687-018-0</t>
  </si>
  <si>
    <t>X3532-016-0</t>
  </si>
  <si>
    <t>部下育成のためのコミュニケーショントレーニング</t>
  </si>
  <si>
    <t>X3532-017-0</t>
  </si>
  <si>
    <t>（オンラインセミナー）オンライン型１ｏｎ１ミーティングスキル</t>
  </si>
  <si>
    <t>X3783-003-5</t>
  </si>
  <si>
    <t>X3032-081-0</t>
  </si>
  <si>
    <t>映像で学ぶ人事考課者研修</t>
  </si>
  <si>
    <t>X3032-082-0</t>
  </si>
  <si>
    <t>21/10/19～21/10/20</t>
  </si>
  <si>
    <t>X3032-083-0</t>
  </si>
  <si>
    <t>X3785-002-5</t>
  </si>
  <si>
    <t>（オンラインセミナー）映像で学ぶ　人事考課者研修</t>
  </si>
  <si>
    <t>X3785-003-5</t>
  </si>
  <si>
    <t>１日でわかる！　労務管理基本</t>
  </si>
  <si>
    <t>X3806-001-5</t>
  </si>
  <si>
    <t>（オンラインセミナー）１日でわかる！　労務管理基本</t>
  </si>
  <si>
    <t>X3688-012-0</t>
  </si>
  <si>
    <t>X3793-002-5</t>
  </si>
  <si>
    <t>（オンラインセミナー）パワハラ防止法の理解と正しい叱り方</t>
  </si>
  <si>
    <t>X3793-003-5</t>
  </si>
  <si>
    <t>X3685-010-0</t>
  </si>
  <si>
    <t>女性リーダー研修</t>
  </si>
  <si>
    <t>X3685-011-0</t>
  </si>
  <si>
    <t>X3549-022-0</t>
  </si>
  <si>
    <t>ポジティブ心理学を活用したモチベーションマネジメントスキル</t>
  </si>
  <si>
    <t>X3549-023-0</t>
  </si>
  <si>
    <t>X3549-024-0</t>
  </si>
  <si>
    <t>自分とメンバーのやる気を引き出す　モチベーションアップ・トレーニング</t>
  </si>
  <si>
    <t>21/10/07～21/10/08</t>
  </si>
  <si>
    <t>X3508-030-0</t>
  </si>
  <si>
    <t>管理職が知っておきたいハラスメントとメンタルヘルス</t>
  </si>
  <si>
    <t>X3807-001-5</t>
  </si>
  <si>
    <t>（オンラインセミナー）管理者が知っておきたいハラスメントとメンタルヘルス</t>
  </si>
  <si>
    <t>X3682-014-0</t>
  </si>
  <si>
    <t>メンタル・タフネス実践</t>
  </si>
  <si>
    <t>X3808-001-5</t>
  </si>
  <si>
    <t>（オンラインセミナー）メンタル・タフネス実践</t>
  </si>
  <si>
    <t>X3586-083-0</t>
  </si>
  <si>
    <t>X3808-002-5</t>
  </si>
  <si>
    <t>X3587-032-0</t>
  </si>
  <si>
    <t>アンガーマネジメント実践トレーニング</t>
  </si>
  <si>
    <t>X3587-033-0</t>
  </si>
  <si>
    <t>X3809-001-5</t>
  </si>
  <si>
    <t>（オンラインセミナー）アンガーマネジメント実践トレーニング</t>
  </si>
  <si>
    <t>X3809-002-5</t>
  </si>
  <si>
    <t>X3776-002-5</t>
  </si>
  <si>
    <t>（オンラインセミナー）イノベーション・マインドセット</t>
  </si>
  <si>
    <t>X3776-003-5</t>
  </si>
  <si>
    <t>X3798-002-0</t>
  </si>
  <si>
    <t>X3705-011-0</t>
  </si>
  <si>
    <t>代官山で創造体験！　クリエイティブワークショップ</t>
  </si>
  <si>
    <t>X3705-012-0</t>
  </si>
  <si>
    <t>X3589-026-0</t>
  </si>
  <si>
    <t>１日でわかる！　アイデア創出の極意</t>
  </si>
  <si>
    <t>X3589-027-0</t>
  </si>
  <si>
    <t>X3589-028-0</t>
  </si>
  <si>
    <t>X3810-001-5</t>
  </si>
  <si>
    <t>（オンラインセミナー）１日でわかる！　アイデア創出の極意</t>
  </si>
  <si>
    <t>（オンラインセミナー）哲学プラクティスで自己をアップデートする</t>
  </si>
  <si>
    <t>X3821-002-5</t>
  </si>
  <si>
    <t>X3745-003-0</t>
  </si>
  <si>
    <t>未来環境のシナリオデザイン</t>
  </si>
  <si>
    <t>X3745-004-0</t>
  </si>
  <si>
    <t>X3729-005-0</t>
  </si>
  <si>
    <t>本質を見抜く！解釈力向上研修</t>
  </si>
  <si>
    <t>21/09/06～21/09/07</t>
  </si>
  <si>
    <t>X3729-006-0</t>
  </si>
  <si>
    <t>X3644-025-0</t>
  </si>
  <si>
    <t>最適な選択のための意思決定</t>
  </si>
  <si>
    <t>X3644-026-0</t>
  </si>
  <si>
    <t>X3644-027-0</t>
  </si>
  <si>
    <t>X3590-038-0</t>
  </si>
  <si>
    <t>１日でわかる！　ロジカルシンキングスキル</t>
  </si>
  <si>
    <t>X3590-039-0</t>
  </si>
  <si>
    <t>X3590-040-0</t>
  </si>
  <si>
    <t>X3590-041-0</t>
  </si>
  <si>
    <t>X3590-042-0</t>
  </si>
  <si>
    <t>X3590-043-0</t>
  </si>
  <si>
    <t>X3852-003-5</t>
  </si>
  <si>
    <t>（オンラインセミナー）１日でわかる！ロジカルシンキングスキル</t>
  </si>
  <si>
    <t>X3852-004-5</t>
  </si>
  <si>
    <t>X3047-110-0</t>
  </si>
  <si>
    <t>ロジカルシンキング・トレーニング</t>
  </si>
  <si>
    <t>21/07/15～21/07/16</t>
  </si>
  <si>
    <t>X3047-111-0</t>
  </si>
  <si>
    <t>21/09/21～21/09/22</t>
  </si>
  <si>
    <t>X3047-112-0</t>
  </si>
  <si>
    <t>X3047-113-0</t>
  </si>
  <si>
    <t>X3571-018-0</t>
  </si>
  <si>
    <t>仕事に使える数的思考入門</t>
  </si>
  <si>
    <t>X3571-019-0</t>
  </si>
  <si>
    <t>X3592-053-0</t>
  </si>
  <si>
    <t>考え方のクセを打破する　思考力強化トレーニング</t>
  </si>
  <si>
    <t>X3788-002-5</t>
  </si>
  <si>
    <t>（オンラインセミナー）考え方のクセを打破する　思考力強化トレーニング</t>
  </si>
  <si>
    <t>X3592-054-0</t>
  </si>
  <si>
    <t>X3831-002-5</t>
  </si>
  <si>
    <t>（オンラインセミナー）企画力養成</t>
  </si>
  <si>
    <t>X3756-035-0</t>
  </si>
  <si>
    <t>１日でわかる！　プレゼンテーション</t>
  </si>
  <si>
    <t>X3756-036-0</t>
  </si>
  <si>
    <t>X3756-037-0</t>
  </si>
  <si>
    <t>X3756-038-0</t>
  </si>
  <si>
    <t>プレゼンテーション基本</t>
  </si>
  <si>
    <t>X3827-233-0</t>
  </si>
  <si>
    <t>X3827-235-0</t>
  </si>
  <si>
    <t>X3827-236-0</t>
  </si>
  <si>
    <t>X3795-002-5</t>
  </si>
  <si>
    <t>（オンラインセミナー）プレゼンテーション</t>
  </si>
  <si>
    <t>X3795-003-5</t>
  </si>
  <si>
    <t>プレゼンテーション実践トレーニング</t>
  </si>
  <si>
    <t>X3828-152-0</t>
  </si>
  <si>
    <t>X3828-153-0</t>
  </si>
  <si>
    <t>X3744-004-0</t>
  </si>
  <si>
    <t>１対１のコミュニケーションに強くなる</t>
  </si>
  <si>
    <t>X3744-005-0</t>
  </si>
  <si>
    <t>X3648-013-0</t>
  </si>
  <si>
    <t>気持ちよく仕事をすすめるための　人間関係構築力アップ</t>
  </si>
  <si>
    <t>X3648-014-0</t>
  </si>
  <si>
    <t>１日でわかる！　コミュニケーションの技術</t>
  </si>
  <si>
    <t>X3361-080-0</t>
  </si>
  <si>
    <t>X3361-081-0</t>
  </si>
  <si>
    <t>X3361-082-0</t>
  </si>
  <si>
    <t>X3853-005-5</t>
  </si>
  <si>
    <t>（オンラインセミナー）コミュニケーションの技術</t>
  </si>
  <si>
    <t>X3853-006-5</t>
  </si>
  <si>
    <t>１日でわかる！　アサーション研修</t>
  </si>
  <si>
    <t>X3690-018-0</t>
  </si>
  <si>
    <t>X3690-019-0</t>
  </si>
  <si>
    <t>X3690-020-0</t>
  </si>
  <si>
    <t>X3791-002-5</t>
  </si>
  <si>
    <t>（オンラインセミナー）アサーティブ・コミュニケーション</t>
  </si>
  <si>
    <t>X3791-003-5</t>
  </si>
  <si>
    <t>（オンラインセミナー）クリティカル・コミュニケーション</t>
  </si>
  <si>
    <t>論理思考と共感的理解で課題を解決する　クリティカル・コミュニケーション</t>
  </si>
  <si>
    <t>X3059-085-0</t>
  </si>
  <si>
    <t>X3059-086-0</t>
  </si>
  <si>
    <t>21/10/25～21/10/26</t>
  </si>
  <si>
    <t>X3771-005-5</t>
  </si>
  <si>
    <t>21/11/29～21/11/30</t>
  </si>
  <si>
    <t>X3439-043-0</t>
  </si>
  <si>
    <t>人や場を読む力の向上　「対人力」スキルアップ</t>
  </si>
  <si>
    <t>X3439-044-0</t>
  </si>
  <si>
    <t>ファシリテーションスキル入門</t>
  </si>
  <si>
    <t>X3455-083-0</t>
  </si>
  <si>
    <t>X3455-084-0</t>
  </si>
  <si>
    <t>X3455-085-0</t>
  </si>
  <si>
    <t>X3854-004-5</t>
  </si>
  <si>
    <t>（オンラインセミナー）ファシリテーションのポイント</t>
  </si>
  <si>
    <t>X3854-005-5</t>
  </si>
  <si>
    <t>ファシリテーションスキル実践</t>
  </si>
  <si>
    <t>X3554-022-0</t>
  </si>
  <si>
    <t>人を動かす　職場の話し方実践</t>
  </si>
  <si>
    <t>X3385-088-0</t>
  </si>
  <si>
    <t>X3385-089-0</t>
  </si>
  <si>
    <t>21/12/09～21/12/10</t>
  </si>
  <si>
    <t>X3746-004-0</t>
  </si>
  <si>
    <t>コンサルティング基本スキル　人を動かす力</t>
  </si>
  <si>
    <t>X3746-005-0</t>
  </si>
  <si>
    <t>X3751-019-0</t>
  </si>
  <si>
    <t>コンサルティング基本スキル　聞き出す力</t>
  </si>
  <si>
    <t>X3751-020-0</t>
  </si>
  <si>
    <t>X3751-021-0</t>
  </si>
  <si>
    <t>X3474-026-0</t>
  </si>
  <si>
    <t>複雑な問題の根本を探れ　本質的問題解決</t>
  </si>
  <si>
    <t>X3474-027-0</t>
  </si>
  <si>
    <t>複眼的思考による　問題発見力強化研修</t>
  </si>
  <si>
    <t>X3501-030-0</t>
  </si>
  <si>
    <t>X3501-031-0</t>
  </si>
  <si>
    <t>X3501-032-0</t>
  </si>
  <si>
    <t>論理的思考をベースとした　問題解決実践トレーニング</t>
  </si>
  <si>
    <t>（オンラインセミナー）論理的思考をベースとした　問題解決実践トレーニング</t>
  </si>
  <si>
    <t>21/09/08～21/09/09</t>
  </si>
  <si>
    <t>X3459-044-0</t>
  </si>
  <si>
    <t>X3459-046-0</t>
  </si>
  <si>
    <t>X3844-002-5</t>
  </si>
  <si>
    <t>X3697-121-0</t>
  </si>
  <si>
    <t>説得から納得へ　ネゴシエーションスキル強化</t>
  </si>
  <si>
    <t>X3697-122-0</t>
  </si>
  <si>
    <t>X3697-123-0</t>
  </si>
  <si>
    <t>１日で学ぶ！　ネゴシエーション基本</t>
  </si>
  <si>
    <t>X3824-002-0</t>
  </si>
  <si>
    <t>X3824-003-0</t>
  </si>
  <si>
    <t>X3824-004-0</t>
  </si>
  <si>
    <t>X3782-002-5</t>
  </si>
  <si>
    <t>（オンラインセミナー）ネゴシエーション力（交渉力）強化研修</t>
  </si>
  <si>
    <t>X3782-003-5</t>
  </si>
  <si>
    <t>X3645-015-0</t>
  </si>
  <si>
    <t>Ａ４　１枚で伝えるデザインの技術</t>
  </si>
  <si>
    <t>X3645-016-0</t>
  </si>
  <si>
    <t>X3845-002-5</t>
  </si>
  <si>
    <t>（オンラインセミナー）Ａ４　１枚で伝えるデザインの技術</t>
  </si>
  <si>
    <t>X3752-019-0</t>
  </si>
  <si>
    <t>コンサルティング基本スキル　説得する力</t>
  </si>
  <si>
    <t>X3752-020-0</t>
  </si>
  <si>
    <t>X3752-021-0</t>
  </si>
  <si>
    <t>仕事で使う　文章力向上トレーニング</t>
  </si>
  <si>
    <t>X3769-002-5</t>
  </si>
  <si>
    <t>（オンラインセミナー）仕事で使う　文章力向上トレーニング</t>
  </si>
  <si>
    <t>X3769-003-5</t>
  </si>
  <si>
    <t>X3724-079-0</t>
  </si>
  <si>
    <t>X3769-004-5</t>
  </si>
  <si>
    <t>X3724-080-0</t>
  </si>
  <si>
    <t>X3769-005-5</t>
  </si>
  <si>
    <t>X3715-025-0</t>
  </si>
  <si>
    <t>１日でわかる！ロジカルライティング</t>
  </si>
  <si>
    <t>X3830-001-5</t>
  </si>
  <si>
    <t>（オンラインセミナー）１日でわかる！ロジカルライティング</t>
  </si>
  <si>
    <t>X3715-026-0</t>
  </si>
  <si>
    <t>X3830-002-5</t>
  </si>
  <si>
    <t>X3715-027-0</t>
  </si>
  <si>
    <t>X3715-028-0</t>
  </si>
  <si>
    <t>X3825-001-0</t>
  </si>
  <si>
    <t>Ｅｘｃｅｌで理解する　データサイエンス超入門</t>
  </si>
  <si>
    <t>X3825-002-0</t>
  </si>
  <si>
    <t>X3790-002-5</t>
  </si>
  <si>
    <t>（オンラインセミナー）Ｅｘｃｅｌで理解する　データサイエンス超入門</t>
  </si>
  <si>
    <t>X3790-003-5</t>
  </si>
  <si>
    <t>X3732-008-0</t>
  </si>
  <si>
    <t>データサイエンス入門</t>
  </si>
  <si>
    <t>X3732-009-0</t>
  </si>
  <si>
    <t>X3732-010-0</t>
  </si>
  <si>
    <t>X3732-011-0</t>
  </si>
  <si>
    <t>１日でわかる！　ＡＩ入門</t>
  </si>
  <si>
    <t>X3823-001-5</t>
  </si>
  <si>
    <t>（オンラインセミナー）１日でわかる！　ＡＩ入門</t>
  </si>
  <si>
    <t>X3822-002-0</t>
  </si>
  <si>
    <t>X3861-044-0</t>
  </si>
  <si>
    <t>ビジネス統計入門</t>
  </si>
  <si>
    <t>X3862-002-5</t>
  </si>
  <si>
    <t>（オンラインセミナー）ビジネス統計入門</t>
  </si>
  <si>
    <t>X3861-045-0</t>
  </si>
  <si>
    <t>X3846-001-5</t>
  </si>
  <si>
    <t>（オンラインセミナー）１日でわかる！　アンケートのつくり方</t>
  </si>
  <si>
    <t>X3515-020-0</t>
  </si>
  <si>
    <t>１日でわかる！　アンケートのつくり方</t>
  </si>
  <si>
    <t>経営に求められる財務戦略</t>
  </si>
  <si>
    <t>X3696-010-0</t>
  </si>
  <si>
    <t>X3856-078-0</t>
  </si>
  <si>
    <t>１日でわかる！　決算書の読み方</t>
  </si>
  <si>
    <t>X3857-003-5</t>
  </si>
  <si>
    <t>（オンラインセミナー）１日でわかる！決算書の読み方</t>
  </si>
  <si>
    <t>X3856-079-0</t>
  </si>
  <si>
    <t>X3857-004-5</t>
  </si>
  <si>
    <t>X3856-080-0</t>
  </si>
  <si>
    <t>経営分析基礎</t>
  </si>
  <si>
    <t>X3811-001-5</t>
  </si>
  <si>
    <t>（オンラインセミナー）経営分析基礎</t>
  </si>
  <si>
    <t>X3122-293-0</t>
  </si>
  <si>
    <t>ビジネス・シミュレーションで学ぶ　財務・計数研修</t>
  </si>
  <si>
    <t>X3631-102-0</t>
  </si>
  <si>
    <t>X3847-001-5</t>
  </si>
  <si>
    <t>（オンラインセミナー）管理会計基礎</t>
  </si>
  <si>
    <t>X3848-001-5</t>
  </si>
  <si>
    <t>X3864-002-5</t>
  </si>
  <si>
    <t>（オンラインセミナー）生産性向上のための業務改善</t>
  </si>
  <si>
    <t>生産性向上のための業務改善</t>
  </si>
  <si>
    <t>X3858-006-0</t>
  </si>
  <si>
    <t>22/02/14～22/02/15</t>
  </si>
  <si>
    <t>X3711-010-0</t>
  </si>
  <si>
    <t>生産性を高める　スピード仕事術</t>
  </si>
  <si>
    <t>X3849-002-5</t>
  </si>
  <si>
    <t>X3711-011-0</t>
  </si>
  <si>
    <t>X3711-012-0</t>
  </si>
  <si>
    <t>X3859-013-0</t>
  </si>
  <si>
    <t>コストの見える化・削減化</t>
  </si>
  <si>
    <t>X3575-019-0</t>
  </si>
  <si>
    <t>タイム・イノベーション（Ｒ）　タイムマネジメントのネクストステージ</t>
  </si>
  <si>
    <t>X3834-001-5</t>
  </si>
  <si>
    <t>（オンライン）タイム・イノベーション（Ｒ）　タイムマネジメントのネクストステージ</t>
  </si>
  <si>
    <t>X3575-020-0</t>
  </si>
  <si>
    <t>「段取り力」開発　基礎</t>
  </si>
  <si>
    <t>X3775-003-5</t>
  </si>
  <si>
    <t>（オンラインセミナー）「段取り力」開発・基礎</t>
  </si>
  <si>
    <t>X3540-091-0</t>
  </si>
  <si>
    <t>X3775-004-5</t>
  </si>
  <si>
    <t>X3540-092-0</t>
  </si>
  <si>
    <t>「段取り力」開発　応用</t>
  </si>
  <si>
    <t>X3604-031-0</t>
  </si>
  <si>
    <t>情報を活かす　文書・データ整理術</t>
  </si>
  <si>
    <t>X3725-046-0</t>
  </si>
  <si>
    <t>１日でわかる！　戦略的思考の要点</t>
  </si>
  <si>
    <t>X3607-096-0</t>
  </si>
  <si>
    <t>X3607-098-0</t>
  </si>
  <si>
    <t>X3607-099-0</t>
  </si>
  <si>
    <t>X3850-001-5</t>
  </si>
  <si>
    <t>（オンラインセミナー）戦略フレーム　７つのテクニック</t>
  </si>
  <si>
    <t>X3850-002-5</t>
  </si>
  <si>
    <t>X3850-003-5</t>
  </si>
  <si>
    <t>X3734-005-0</t>
  </si>
  <si>
    <t>Ｉｏｔ／ＡＩ時代のビジネス構想入門</t>
  </si>
  <si>
    <t>X3734-006-0</t>
  </si>
  <si>
    <t>X3548-022-0</t>
  </si>
  <si>
    <t>勝つためのビジネスモデル構築術</t>
  </si>
  <si>
    <t>X3548-023-0</t>
  </si>
  <si>
    <t>X3548-024-0</t>
  </si>
  <si>
    <t>マーケティング基本</t>
  </si>
  <si>
    <t>X3815-001-5</t>
  </si>
  <si>
    <t>（オンラインセミナー）マーケティング基本</t>
  </si>
  <si>
    <t>X3525-143-0</t>
  </si>
  <si>
    <t>X3494-124-0</t>
  </si>
  <si>
    <t>中堅営業実践　営業力の強みと弱みを把握する</t>
  </si>
  <si>
    <t>X3109-233-0</t>
  </si>
  <si>
    <t>営業担当者基本</t>
  </si>
  <si>
    <t>X3109-234-0</t>
  </si>
  <si>
    <t>22/02/08～22/02/09</t>
  </si>
  <si>
    <t>X3835-001-5</t>
  </si>
  <si>
    <t>（オンラインセミナー）採用面接官スキルトレーニング</t>
  </si>
  <si>
    <t>X3716-176-0</t>
  </si>
  <si>
    <t>人事担当者基本研修</t>
  </si>
  <si>
    <t>21/05/20～21/05/21</t>
  </si>
  <si>
    <t>X3817-001-5</t>
  </si>
  <si>
    <t>21/06/22～21/06/23</t>
  </si>
  <si>
    <t>X3716-178-0</t>
  </si>
  <si>
    <t>X3519-070-0</t>
  </si>
  <si>
    <t>研修プログラムデザイン</t>
  </si>
  <si>
    <t>21/10/26～21/10/27</t>
  </si>
  <si>
    <t>X3519-071-0</t>
  </si>
  <si>
    <t>研修運営実務の基本</t>
  </si>
  <si>
    <t>X3143-083-0</t>
  </si>
  <si>
    <t>研修効果測定法</t>
  </si>
  <si>
    <t>X3144-074-0</t>
  </si>
  <si>
    <t>X3820-495-0</t>
  </si>
  <si>
    <t>社員研修インストラクター養成　インストラクション実習コース</t>
  </si>
  <si>
    <t>21/04/20～21/04/23</t>
  </si>
  <si>
    <t>X3820-497-0</t>
  </si>
  <si>
    <t>21/10/19～21/10/22</t>
  </si>
  <si>
    <t>X3820-498-0</t>
  </si>
  <si>
    <t>22/01/25～22/01/28</t>
  </si>
  <si>
    <t>0716</t>
  </si>
  <si>
    <t>0906</t>
  </si>
  <si>
    <t>0706</t>
  </si>
  <si>
    <t>0928</t>
  </si>
  <si>
    <t>1116</t>
  </si>
  <si>
    <t>1202</t>
  </si>
  <si>
    <t>0203</t>
  </si>
  <si>
    <t>0805</t>
  </si>
  <si>
    <t>0916</t>
  </si>
  <si>
    <t>1118</t>
  </si>
  <si>
    <t>0909</t>
  </si>
  <si>
    <t>0120</t>
  </si>
  <si>
    <t>0623</t>
  </si>
  <si>
    <t>0915</t>
  </si>
  <si>
    <t>1027</t>
  </si>
  <si>
    <t>0126</t>
  </si>
  <si>
    <t>0824</t>
  </si>
  <si>
    <t>0224</t>
  </si>
  <si>
    <t>0902</t>
  </si>
  <si>
    <t>1124</t>
  </si>
  <si>
    <t>0303</t>
  </si>
  <si>
    <t>0616</t>
  </si>
  <si>
    <t>0714</t>
  </si>
  <si>
    <t>0818</t>
  </si>
  <si>
    <t>0908</t>
  </si>
  <si>
    <t>1026</t>
  </si>
  <si>
    <t>1110</t>
  </si>
  <si>
    <t>1201</t>
  </si>
  <si>
    <t>0302</t>
  </si>
  <si>
    <t>0701</t>
  </si>
  <si>
    <t>0914</t>
  </si>
  <si>
    <t>1012</t>
  </si>
  <si>
    <t>1207</t>
  </si>
  <si>
    <t>0201</t>
  </si>
  <si>
    <t>0727</t>
  </si>
  <si>
    <t>0125</t>
  </si>
  <si>
    <t>1013</t>
  </si>
  <si>
    <t>0707</t>
  </si>
  <si>
    <t>1117</t>
  </si>
  <si>
    <t>0208</t>
  </si>
  <si>
    <t>0803</t>
  </si>
  <si>
    <t>0907</t>
  </si>
  <si>
    <t>1109</t>
  </si>
  <si>
    <t>0209</t>
  </si>
  <si>
    <t>0615</t>
  </si>
  <si>
    <t>0819</t>
  </si>
  <si>
    <t>1014</t>
  </si>
  <si>
    <t>0118</t>
  </si>
  <si>
    <t>0308</t>
  </si>
  <si>
    <t>0713</t>
  </si>
  <si>
    <t>1006</t>
  </si>
  <si>
    <t>1208</t>
  </si>
  <si>
    <t>0202</t>
  </si>
  <si>
    <t>0113</t>
  </si>
  <si>
    <t>0708</t>
  </si>
  <si>
    <t>0913</t>
  </si>
  <si>
    <t>1021</t>
  </si>
  <si>
    <t>1125</t>
  </si>
  <si>
    <t>0301</t>
  </si>
  <si>
    <t>1104</t>
  </si>
  <si>
    <t>1019</t>
  </si>
  <si>
    <t>1203</t>
  </si>
  <si>
    <t>0217</t>
  </si>
  <si>
    <t>0112</t>
  </si>
  <si>
    <t>0221</t>
  </si>
  <si>
    <t>0929</t>
  </si>
  <si>
    <t>1005</t>
  </si>
  <si>
    <t>0729</t>
  </si>
  <si>
    <t>0127</t>
  </si>
  <si>
    <t>1008</t>
  </si>
  <si>
    <t>1020</t>
  </si>
  <si>
    <t>0309</t>
  </si>
  <si>
    <t>0316</t>
  </si>
  <si>
    <t>1111</t>
  </si>
  <si>
    <t>0629</t>
  </si>
  <si>
    <t>0826</t>
  </si>
  <si>
    <t>1028</t>
  </si>
  <si>
    <t>0720</t>
  </si>
  <si>
    <t>0121</t>
  </si>
  <si>
    <t>0215</t>
  </si>
  <si>
    <t>0617</t>
  </si>
  <si>
    <t>0622</t>
  </si>
  <si>
    <t>1102</t>
  </si>
  <si>
    <t>0210</t>
  </si>
  <si>
    <t>0310</t>
  </si>
  <si>
    <t>0128</t>
  </si>
  <si>
    <t>0222</t>
  </si>
  <si>
    <t>0910</t>
  </si>
  <si>
    <t>1007</t>
  </si>
  <si>
    <t>0830</t>
  </si>
  <si>
    <t>0216</t>
  </si>
  <si>
    <t>0922</t>
  </si>
  <si>
    <t>1029</t>
  </si>
  <si>
    <t>0119</t>
  </si>
  <si>
    <t>0903</t>
  </si>
  <si>
    <t>0114</t>
  </si>
  <si>
    <t>0625</t>
  </si>
  <si>
    <t>0827</t>
  </si>
  <si>
    <t>1001</t>
  </si>
  <si>
    <t>0825</t>
  </si>
  <si>
    <t>1209</t>
  </si>
  <si>
    <t>0728</t>
  </si>
  <si>
    <t>0611</t>
  </si>
  <si>
    <t>1210</t>
  </si>
  <si>
    <t>0225</t>
  </si>
  <si>
    <t>0715</t>
  </si>
  <si>
    <t>0921</t>
  </si>
  <si>
    <t>1119</t>
  </si>
  <si>
    <t>0218</t>
  </si>
  <si>
    <t>0603</t>
  </si>
  <si>
    <t>0820</t>
  </si>
  <si>
    <t>0901</t>
  </si>
  <si>
    <t>1025</t>
  </si>
  <si>
    <t>1129</t>
  </si>
  <si>
    <t>0117</t>
  </si>
  <si>
    <t>1112</t>
  </si>
  <si>
    <t>0624</t>
  </si>
  <si>
    <t>0917</t>
  </si>
  <si>
    <t>1022</t>
  </si>
  <si>
    <t>0304</t>
  </si>
  <si>
    <t>1115</t>
  </si>
  <si>
    <t>0214</t>
  </si>
  <si>
    <t>0520</t>
  </si>
  <si>
    <t>0420</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</si>
  <si>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</si>
  <si>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</si>
  <si>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</si>
  <si>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</si>
  <si>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</si>
  <si>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</si>
  <si>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</si>
  <si>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</si>
  <si>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</si>
  <si>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</si>
  <si>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</si>
  <si>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</si>
  <si>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</si>
  <si>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</si>
  <si>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</si>
  <si>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</si>
  <si>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</si>
  <si>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</si>
  <si>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</si>
  <si>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</si>
  <si>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</si>
  <si>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</si>
  <si>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</si>
  <si>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</si>
  <si>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</si>
  <si>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</si>
  <si>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</si>
  <si>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</si>
  <si>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</si>
  <si>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</si>
  <si>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</si>
  <si>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</si>
  <si>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</si>
  <si>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</si>
  <si>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</si>
  <si>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</si>
  <si>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</si>
  <si>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</si>
  <si>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</si>
  <si>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</si>
  <si>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</si>
  <si>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</si>
  <si>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</si>
  <si>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</si>
  <si>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</si>
  <si>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</si>
  <si>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</si>
  <si>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</si>
  <si>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</si>
  <si>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</si>
  <si>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</si>
  <si>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</si>
  <si>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</si>
  <si>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</si>
  <si>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</si>
  <si>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</si>
  <si>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</si>
  <si>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</si>
  <si>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</si>
  <si>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</si>
  <si>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</si>
  <si>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</si>
  <si>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</si>
  <si>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</si>
  <si>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</si>
  <si>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</si>
  <si>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</si>
  <si>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</si>
  <si>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</si>
  <si>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</si>
  <si>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</si>
  <si>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</si>
  <si>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</si>
  <si>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</si>
  <si>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</si>
  <si>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</si>
  <si>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</si>
  <si>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</si>
  <si>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</si>
  <si>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</si>
  <si>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</si>
  <si>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</si>
  <si>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</si>
  <si>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</si>
  <si>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</si>
  <si>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</si>
  <si>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</si>
  <si>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</si>
  <si>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</si>
  <si>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</si>
  <si>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phoneticPr fontId="24"/>
  </si>
  <si>
    <t>(100)</t>
    <phoneticPr fontId="24"/>
  </si>
  <si>
    <t>X3799-003-1</t>
    <phoneticPr fontId="24"/>
  </si>
  <si>
    <t>1206</t>
    <phoneticPr fontId="24"/>
  </si>
  <si>
    <t>オンライン</t>
    <phoneticPr fontId="24"/>
  </si>
  <si>
    <t>21/12/06～21/12/08</t>
    <phoneticPr fontId="24"/>
  </si>
  <si>
    <t>0307</t>
    <phoneticPr fontId="24"/>
  </si>
  <si>
    <t>X3799-005-0</t>
    <phoneticPr fontId="24"/>
  </si>
  <si>
    <t>22/03/07～22/03/09</t>
    <phoneticPr fontId="24"/>
  </si>
  <si>
    <t>1028</t>
    <phoneticPr fontId="24"/>
  </si>
  <si>
    <t>X3837-002-6</t>
    <phoneticPr fontId="24"/>
  </si>
  <si>
    <t>21/10/28～21/10/29</t>
    <phoneticPr fontId="24"/>
  </si>
  <si>
    <t>X3734-007-0</t>
    <phoneticPr fontId="24"/>
  </si>
  <si>
    <t>21/11/24～21/11/25</t>
    <phoneticPr fontId="24"/>
  </si>
  <si>
    <r>
      <t>人事担当者基本研修　</t>
    </r>
    <r>
      <rPr>
        <sz val="10"/>
        <color rgb="FFFF0000"/>
        <rFont val="ＭＳ Ｐゴシック"/>
        <family val="3"/>
        <charset val="128"/>
      </rPr>
      <t>※ハイブリッド開催</t>
    </r>
    <phoneticPr fontId="24"/>
  </si>
  <si>
    <t>X3817-002-5</t>
    <phoneticPr fontId="24"/>
  </si>
  <si>
    <r>
      <t>（オンラインセミナー）人事担当者基本研修　</t>
    </r>
    <r>
      <rPr>
        <sz val="10"/>
        <color rgb="FFFF0000"/>
        <rFont val="ＭＳ Ｐゴシック"/>
        <family val="3"/>
        <charset val="128"/>
      </rPr>
      <t>※ハイブリッド開催</t>
    </r>
    <phoneticPr fontId="24"/>
  </si>
  <si>
    <t>X3716-176-1</t>
    <phoneticPr fontId="24"/>
  </si>
  <si>
    <r>
      <t>人事担当者基本研修　</t>
    </r>
    <r>
      <rPr>
        <sz val="10"/>
        <color rgb="FFFF0000"/>
        <rFont val="ＭＳ Ｐゴシック"/>
        <family val="3"/>
        <charset val="128"/>
      </rPr>
      <t>※ハイブリッド開催</t>
    </r>
    <rPh sb="17" eb="19">
      <t>カイサイ</t>
    </rPh>
    <phoneticPr fontId="24"/>
  </si>
  <si>
    <t>個人情報のお取り扱いについて（公開セミナー）</t>
  </si>
  <si>
    <t xml:space="preserve">本学では個人情報の重要性を認識し、その保護の徹底を図るため、個人情報の保護に関する法律等に準拠して、以下の方針に基づいて、産能マネジメントスクールが主催する公開セミナー（以下「セミナー」といいます）における個人情報のお取り扱いをいたします。
</t>
    <phoneticPr fontId="24"/>
  </si>
  <si>
    <t>＜管理者の職名、所属及び連絡先＞</t>
    <rPh sb="1" eb="4">
      <t>カンリシャ</t>
    </rPh>
    <rPh sb="5" eb="7">
      <t>ショクメイ</t>
    </rPh>
    <rPh sb="8" eb="10">
      <t>ショゾク</t>
    </rPh>
    <rPh sb="10" eb="11">
      <t>オヨ</t>
    </rPh>
    <rPh sb="12" eb="15">
      <t>レンラクサキ</t>
    </rPh>
    <phoneticPr fontId="24"/>
  </si>
  <si>
    <t xml:space="preserve">管理者名：個人情報保護管理責任者　総務部長
所属部署：学校法人産業能率大学　総務部
連絡先　：東京都世田谷区等々力6-39-15
</t>
    <phoneticPr fontId="24"/>
  </si>
  <si>
    <t>＜個人情報の項目＞</t>
    <phoneticPr fontId="24"/>
  </si>
  <si>
    <t xml:space="preserve">本学は、氏名、年齢、性別、勤務先、電話番号、メールアドレス、勤務先等の個人情報を、次項の目的に必要な範囲でお預かりいたします。
</t>
    <phoneticPr fontId="24"/>
  </si>
  <si>
    <t>＜利用目的＞</t>
    <rPh sb="1" eb="3">
      <t>リヨウ</t>
    </rPh>
    <rPh sb="3" eb="5">
      <t>モクテキ</t>
    </rPh>
    <phoneticPr fontId="24"/>
  </si>
  <si>
    <t xml:space="preserve">お預かりした個人情報は、以下の目的で利用し、その他の目的に利用いたしません。ただし、個人情報の保護に関する法律第１６条第３項各号に定められた場合は、この限りではありません。
・セミナーの運営（本人確認、セミナー参加者名簿の作成、セミナー受講データの作成・分析、請求入金管理、その
　他セミナーに関する連絡等）
・本学が運営する各種研修（通信研修、企業向け研修等）、試験情報等の提供
・能力開発情報、資格試験情報等の提供
</t>
    <phoneticPr fontId="24"/>
  </si>
  <si>
    <t>＜個人情報のお取り扱いおよび管理＞</t>
    <phoneticPr fontId="24"/>
  </si>
  <si>
    <t xml:space="preserve">本学は、お預かりした個人情報の漏洩・滅失・毀損防止の徹底を図るとともに、必要な安全対策を講じて保管・管理いたします。
</t>
    <phoneticPr fontId="24"/>
  </si>
  <si>
    <t>＜委託先＞</t>
    <phoneticPr fontId="24"/>
  </si>
  <si>
    <t xml:space="preserve">本学は、個人情報の取り扱いの全部または一部を、外部に委託する場合があります。この場合、安全管理基準を満たした委託先を選定するとともに、秘密保持契約の締結等により、委託先において、個人情報の不適切な利用がないように、委託先を管理いたします。
</t>
    <phoneticPr fontId="24"/>
  </si>
  <si>
    <t>＜個人情報の開示等＞</t>
    <phoneticPr fontId="24"/>
  </si>
  <si>
    <t xml:space="preserve">お預かりした個人情報の利用目的の通知・開示・訂正・追加・利用停止・削除につきましては、以下のようにお取り扱いいたします。
　①ご参加をいただいたセミナーの終了日を含む年度の末日までは、ご本人または申込責任者様からのお申し出に
　　より、開　示等の対応をさせていただきます。なお、削除または消去の場合には、該当または関連するセミナーに
　　付帯するサービスを継続いたしかねる場合がありますので、あらかじめご了承ください。
　　（※セミナー終了後にご参加者様から提出いただいた個人情報以外の項目は原則として開示等の対応はいたし
　　ません）
　②上記期間を経過した場合においても、セミナー終了日を含む年度の末日から数えて２年間は、開示にのみ対応
　　させていただきます。
　③個人情報の開示等を希望なさる場合は、郵便、Ｆａｘ、Ｗｅｂサイト、ｅメールのいずれかの方法により産能マネジ
　　メントスクールまでお申し出ください。なお、ご本人以外への個人情報の漏洩等を防止するため、ご本人を確認す
　　る書類の写し（運転免許証・パスポートなど）の提供をお願いする場合があります。
</t>
    <phoneticPr fontId="24"/>
  </si>
  <si>
    <t>＜ＣＳシート＞</t>
    <phoneticPr fontId="24"/>
  </si>
  <si>
    <t xml:space="preserve">ＣＳシートでお預かりした個人情報は、企業・団体における研修実施管理等の目的に利用するため、ご参加者様所属の企業・団体及び申込責任者様の企業・団体に提供する場合があります。
</t>
    <phoneticPr fontId="24"/>
  </si>
  <si>
    <t>＜個人情報相談窓口＞</t>
    <phoneticPr fontId="24"/>
  </si>
  <si>
    <t>セミナーにおける個人情報の取り扱いに関するお問い合わせは、下記までお寄せください。
　　〒153-0042　東京都目黒区青葉台1-4-4
　　学校法人産業能率大学　総合研究所　マーケティング部公開セミナー課長
　　　　　　受付時間　平日（月～金）9:00～17:00
　　　　　　Tel. 0120-413001　Fax. 0120-113644　E-mail. seminar@hj.sanno.ac.jp
　　　　　　Webサイト https://www.hj.sanno.ac.jp/cp/public-seminar/</t>
    <phoneticPr fontId="24"/>
  </si>
  <si>
    <t>X3830-001-6</t>
    <phoneticPr fontId="24"/>
  </si>
  <si>
    <t>0721</t>
    <phoneticPr fontId="24"/>
  </si>
  <si>
    <t>X3847-002-5</t>
    <phoneticPr fontId="24"/>
  </si>
  <si>
    <t>X3844-001-6</t>
    <phoneticPr fontId="24"/>
  </si>
  <si>
    <t>（オンラインセミナー）論理的思考をベースとした　問題解決実践トレーニング</t>
    <phoneticPr fontId="24"/>
  </si>
  <si>
    <t>0715</t>
    <phoneticPr fontId="24"/>
  </si>
  <si>
    <t>X3795-002-6</t>
    <phoneticPr fontId="24"/>
  </si>
  <si>
    <t>X3844-001-5</t>
    <phoneticPr fontId="24"/>
  </si>
  <si>
    <t>X3459-045-0</t>
  </si>
  <si>
    <t>0826</t>
    <phoneticPr fontId="24"/>
  </si>
  <si>
    <t>X3795-002-7</t>
    <phoneticPr fontId="24"/>
  </si>
  <si>
    <t>0910</t>
    <phoneticPr fontId="24"/>
  </si>
  <si>
    <t>X3795-002-8</t>
    <phoneticPr fontId="24"/>
  </si>
  <si>
    <t>X3744-006-0</t>
    <phoneticPr fontId="24"/>
  </si>
  <si>
    <t>X3800-002-6</t>
    <phoneticPr fontId="24"/>
  </si>
  <si>
    <t>21/09/02～21/09/03</t>
    <phoneticPr fontId="24"/>
  </si>
  <si>
    <t>X3851-005-6</t>
    <phoneticPr fontId="24"/>
  </si>
  <si>
    <t>0902</t>
    <phoneticPr fontId="24"/>
  </si>
  <si>
    <t>X3866-001-5</t>
    <phoneticPr fontId="24"/>
  </si>
  <si>
    <t>（オンラインセミナー）経営に求められる財務戦略</t>
    <phoneticPr fontId="24"/>
  </si>
  <si>
    <r>
      <t xml:space="preserve">イノベーション・マインドセット  </t>
    </r>
    <r>
      <rPr>
        <sz val="10"/>
        <color rgb="FFFF0000"/>
        <rFont val="ＭＳ Ｐゴシック"/>
        <family val="3"/>
        <charset val="128"/>
      </rPr>
      <t>※ハイブリッド</t>
    </r>
    <phoneticPr fontId="24"/>
  </si>
  <si>
    <t>（オンラインセミナー）イノベーション・マインドセット ※ハイブリッド</t>
    <phoneticPr fontId="24"/>
  </si>
  <si>
    <t>X3776-005-5</t>
    <phoneticPr fontId="24"/>
  </si>
  <si>
    <t>X3868-001-5</t>
    <phoneticPr fontId="24"/>
  </si>
  <si>
    <t>（オンラインセミナー）コンサルティング基本スキル　人を動かす力</t>
    <phoneticPr fontId="24"/>
  </si>
  <si>
    <t>（オンラインセミナー）コンサルティング基本スキル　聞き出す力</t>
    <phoneticPr fontId="24"/>
  </si>
  <si>
    <t>X3867-002-5</t>
    <phoneticPr fontId="24"/>
  </si>
  <si>
    <t>0113</t>
    <phoneticPr fontId="24"/>
  </si>
  <si>
    <t>X3829-003-5</t>
    <phoneticPr fontId="24"/>
  </si>
  <si>
    <t>22/01/13～22/01/14</t>
    <phoneticPr fontId="24"/>
  </si>
  <si>
    <t>X3841-002-5</t>
    <phoneticPr fontId="24"/>
  </si>
  <si>
    <r>
      <t>X3770-004-</t>
    </r>
    <r>
      <rPr>
        <sz val="10"/>
        <color rgb="FFFF0000"/>
        <rFont val="ＭＳ Ｐゴシック"/>
        <family val="3"/>
        <charset val="128"/>
      </rPr>
      <t>6</t>
    </r>
    <phoneticPr fontId="24"/>
  </si>
  <si>
    <t>21/12/01～21/12/02</t>
    <phoneticPr fontId="24"/>
  </si>
  <si>
    <r>
      <t>X3773-003-</t>
    </r>
    <r>
      <rPr>
        <sz val="10"/>
        <color rgb="FFFF0000"/>
        <rFont val="ＭＳ Ｐゴシック"/>
        <family val="3"/>
        <charset val="128"/>
      </rPr>
      <t>6</t>
    </r>
    <phoneticPr fontId="24"/>
  </si>
  <si>
    <t>（オンラインセミナー）プレゼンテーション</t>
    <phoneticPr fontId="24"/>
  </si>
  <si>
    <t>X3795-003-6</t>
    <phoneticPr fontId="24"/>
  </si>
  <si>
    <t>X3795-003-7</t>
    <phoneticPr fontId="24"/>
  </si>
  <si>
    <t>１対１のコミュニケーションに強くなる　※ハイブリッド</t>
    <phoneticPr fontId="24"/>
  </si>
  <si>
    <t>X3869-001-5</t>
    <phoneticPr fontId="24"/>
  </si>
  <si>
    <t>0629</t>
    <phoneticPr fontId="24"/>
  </si>
  <si>
    <t>X3748-146-0</t>
    <phoneticPr fontId="24"/>
  </si>
  <si>
    <t>実践簿記会計</t>
    <phoneticPr fontId="24"/>
  </si>
  <si>
    <t>（オンラインセミナー）実践簿記会計</t>
    <phoneticPr fontId="24"/>
  </si>
  <si>
    <t>（オンラインセミナー）生産性を高める　スピード仕事術</t>
    <phoneticPr fontId="24"/>
  </si>
  <si>
    <t>0914</t>
    <phoneticPr fontId="24"/>
  </si>
  <si>
    <t>X3766-005-6</t>
    <phoneticPr fontId="24"/>
  </si>
  <si>
    <t>X3766-006-7</t>
    <phoneticPr fontId="24"/>
  </si>
  <si>
    <t>21/10/21～21/10/22</t>
    <phoneticPr fontId="24"/>
  </si>
  <si>
    <t>X3766-006-6</t>
    <phoneticPr fontId="24"/>
  </si>
  <si>
    <t>21/11/04～21/11/05</t>
    <phoneticPr fontId="24"/>
  </si>
  <si>
    <t>X3837-002-7</t>
    <phoneticPr fontId="24"/>
  </si>
  <si>
    <t>22/01/27～22/01/28</t>
    <phoneticPr fontId="24"/>
  </si>
  <si>
    <t>0127</t>
    <phoneticPr fontId="24"/>
  </si>
  <si>
    <r>
      <t>参加票メール配信先</t>
    </r>
    <r>
      <rPr>
        <sz val="6"/>
        <color rgb="FFFF0000"/>
        <rFont val="Meiryo UI"/>
        <family val="3"/>
        <charset val="128"/>
      </rPr>
      <t>（申込後、30日前、5日前）</t>
    </r>
    <rPh sb="0" eb="2">
      <t>サンカ</t>
    </rPh>
    <rPh sb="2" eb="3">
      <t>ヒョウ</t>
    </rPh>
    <rPh sb="6" eb="8">
      <t>ハイシン</t>
    </rPh>
    <rPh sb="8" eb="9">
      <t>サキ</t>
    </rPh>
    <rPh sb="10" eb="12">
      <t>モウシコミ</t>
    </rPh>
    <rPh sb="12" eb="13">
      <t>ゴ</t>
    </rPh>
    <rPh sb="16" eb="17">
      <t>ヒ</t>
    </rPh>
    <rPh sb="17" eb="18">
      <t>マエ</t>
    </rPh>
    <rPh sb="20" eb="21">
      <t>ヒ</t>
    </rPh>
    <rPh sb="21" eb="22">
      <t>マエ</t>
    </rPh>
    <phoneticPr fontId="24"/>
  </si>
  <si>
    <t>X3770-005-6</t>
    <phoneticPr fontId="24"/>
  </si>
  <si>
    <t>X3792-003-6</t>
    <phoneticPr fontId="24"/>
  </si>
  <si>
    <r>
      <t>X3770-005-</t>
    </r>
    <r>
      <rPr>
        <sz val="10"/>
        <color rgb="FFFF0000"/>
        <rFont val="ＭＳ Ｐゴシック"/>
        <family val="3"/>
        <charset val="128"/>
      </rPr>
      <t>7</t>
    </r>
    <phoneticPr fontId="24"/>
  </si>
  <si>
    <r>
      <t>X3829-002-</t>
    </r>
    <r>
      <rPr>
        <sz val="10"/>
        <color rgb="FFFF0000"/>
        <rFont val="ＭＳ Ｐゴシック"/>
        <family val="3"/>
        <charset val="128"/>
      </rPr>
      <t>6</t>
    </r>
    <phoneticPr fontId="24"/>
  </si>
  <si>
    <t>オンライン</t>
    <phoneticPr fontId="1"/>
  </si>
  <si>
    <r>
      <t>参加票メール配信先</t>
    </r>
    <r>
      <rPr>
        <sz val="9"/>
        <color rgb="FFFF0000"/>
        <rFont val="Meiryo UI"/>
        <family val="3"/>
        <charset val="128"/>
      </rPr>
      <t>（いずれか選択）</t>
    </r>
    <rPh sb="0" eb="2">
      <t>サンカ</t>
    </rPh>
    <rPh sb="2" eb="3">
      <t>ヒョウ</t>
    </rPh>
    <rPh sb="6" eb="8">
      <t>ハイシン</t>
    </rPh>
    <rPh sb="8" eb="9">
      <t>サキ</t>
    </rPh>
    <rPh sb="14" eb="16">
      <t>センタク</t>
    </rPh>
    <phoneticPr fontId="24"/>
  </si>
  <si>
    <t>m</t>
    <phoneticPr fontId="24"/>
  </si>
  <si>
    <t>s1</t>
    <phoneticPr fontId="24"/>
  </si>
  <si>
    <t>s2</t>
    <phoneticPr fontId="24"/>
  </si>
  <si>
    <t>s3</t>
    <phoneticPr fontId="24"/>
  </si>
  <si>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</si>
  <si>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</si>
  <si>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</si>
  <si>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</si>
  <si>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</si>
  <si>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</si>
  <si>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</si>
  <si>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</si>
  <si>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</si>
  <si>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</si>
  <si>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</si>
  <si>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</si>
  <si>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</si>
  <si>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</si>
  <si>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</si>
  <si>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</si>
  <si>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</si>
  <si>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</si>
  <si>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</si>
  <si>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</si>
  <si>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</si>
  <si>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</si>
  <si>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</si>
  <si>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</si>
  <si>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</si>
  <si>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</si>
  <si>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</si>
  <si>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</si>
  <si>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</si>
  <si>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</si>
  <si>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</si>
  <si>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</si>
  <si>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</si>
  <si>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</si>
  <si>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</si>
  <si>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</si>
  <si>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</si>
  <si>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</si>
  <si>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</si>
  <si>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</si>
  <si>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</si>
  <si>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</si>
  <si>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</si>
  <si>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</si>
  <si>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</si>
  <si>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</si>
  <si>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</si>
  <si>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</si>
  <si>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</si>
  <si>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</si>
  <si>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</si>
  <si>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</si>
  <si>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</si>
  <si>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</si>
  <si>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</si>
  <si>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</si>
  <si>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</si>
  <si>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</si>
  <si>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</si>
  <si>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</si>
  <si>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s64</t>
  </si>
  <si>
    <t>s65</t>
  </si>
  <si>
    <t>s66</t>
  </si>
  <si>
    <t>s67</t>
  </si>
  <si>
    <t>s68</t>
  </si>
  <si>
    <t>s69</t>
  </si>
  <si>
    <t>s70</t>
  </si>
  <si>
    <t>s71</t>
  </si>
  <si>
    <t>s72</t>
  </si>
  <si>
    <t>s73</t>
  </si>
  <si>
    <t>s74</t>
  </si>
  <si>
    <t>s75</t>
  </si>
  <si>
    <t>s76</t>
  </si>
  <si>
    <t>s77</t>
  </si>
  <si>
    <t>s78</t>
  </si>
  <si>
    <t>s79</t>
  </si>
  <si>
    <t>s80</t>
  </si>
  <si>
    <t>s81</t>
  </si>
  <si>
    <t>s82</t>
  </si>
  <si>
    <t>s83</t>
  </si>
  <si>
    <t>s84</t>
  </si>
  <si>
    <t>s85</t>
  </si>
  <si>
    <t>s86</t>
  </si>
  <si>
    <t>s87</t>
  </si>
  <si>
    <t>s88</t>
  </si>
  <si>
    <t>s89</t>
  </si>
  <si>
    <t>s90</t>
  </si>
  <si>
    <t>s91</t>
  </si>
  <si>
    <t>s92</t>
  </si>
  <si>
    <t>s93</t>
  </si>
  <si>
    <t>s94</t>
  </si>
  <si>
    <t>s95</t>
  </si>
  <si>
    <t>s96</t>
  </si>
  <si>
    <t>s97</t>
  </si>
  <si>
    <t>s98</t>
  </si>
  <si>
    <t>s99</t>
  </si>
  <si>
    <t>s100</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</si>
</sst>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第&quot;General&quot;回&quot;"/>
    <numFmt numFmtId="177" formatCode="&quot;〔&quot;General&quot;〕&quot;"/>
    <numFmt numFmtId="178" formatCode="#,##0&quot;人&quot;"/>
    <numFmt numFmtId="179" formatCode="yyyy/mm/dd\ hh:mm:ss"/>
    <numFmt numFmtId="180" formatCode="[$-F800]dddd\,\ mmmm\ dd\,\ yyyy"/>
    <numFmt numFmtId="181" formatCode="#,##0_);[Red]\(#,##0\)"/>
    <numFmt numFmtId="182" formatCode="yy/mm/dd"/>
  </numFmts>
  <fonts count="92"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u/>
      <sz val="10"/>
      <color theme="10"/>
      <name val="ＭＳ Ｐゴシック"/>
      <family val="3"/>
      <charset val="128"/>
    </font>
    <font>
      <sz val="10"/>
      <color rgb="FF0000FF"/>
      <name val="ＭＳ Ｐゴシック"/>
      <family val="3"/>
      <charset val="128"/>
    </font>
    <font>
      <sz val="10"/>
      <color theme="2" tint="-0.249977111117893"/>
      <name val="ＭＳ Ｐゴシック"/>
      <family val="3"/>
      <charset val="128"/>
    </font>
    <font>
      <sz val="10"/>
      <color theme="2" tint="-9.9978637043366805E-2"/>
      <name val="ＭＳ Ｐゴシック"/>
      <family val="3"/>
      <charset val="128"/>
    </font>
    <font>
      <b/>
      <sz val="9"/>
      <color indexed="81"/>
      <name val="ＭＳ Ｐゴシック"/>
      <family val="3"/>
      <charset val="128"/>
    </font>
    <font>
      <sz val="6"/>
      <name val="ＭＳ Ｐゴシック"/>
      <family val="2"/>
      <charset val="128"/>
      <scheme val="minor"/>
    </font>
    <font>
      <u/>
      <sz val="11"/>
      <color theme="10"/>
      <name val="ＭＳ Ｐゴシック"/>
      <family val="2"/>
      <charset val="128"/>
      <scheme val="minor"/>
    </font>
    <font>
      <b/>
      <sz val="9"/>
      <color theme="0"/>
      <name val="ＭＳ Ｐゴシック"/>
      <family val="3"/>
      <charset val="128"/>
    </font>
    <font>
      <b/>
      <sz val="10"/>
      <name val="ＭＳ Ｐゴシック"/>
      <family val="3"/>
      <charset val="128"/>
    </font>
    <font>
      <b/>
      <sz val="10"/>
      <color theme="0"/>
      <name val="ＭＳ Ｐゴシック"/>
      <family val="3"/>
      <charset val="128"/>
    </font>
    <font>
      <sz val="16"/>
      <color theme="10"/>
      <name val="Meiryo UI"/>
      <family val="3"/>
      <charset val="128"/>
    </font>
    <font>
      <sz val="11"/>
      <color theme="10"/>
      <name val="Meiryo UI"/>
      <family val="3"/>
      <charset val="128"/>
    </font>
    <font>
      <sz val="10"/>
      <color theme="10"/>
      <name val="Meiryo UI"/>
      <family val="3"/>
      <charset val="128"/>
    </font>
    <font>
      <sz val="9"/>
      <name val="Meiryo UI"/>
      <family val="3"/>
      <charset val="128"/>
    </font>
    <font>
      <sz val="18"/>
      <name val="Meiryo UI"/>
      <family val="3"/>
      <charset val="128"/>
    </font>
    <font>
      <sz val="11"/>
      <color theme="1"/>
      <name val="Meiryo UI"/>
      <family val="3"/>
      <charset val="128"/>
    </font>
    <font>
      <sz val="12"/>
      <color theme="8" tint="-0.499984740745262"/>
      <name val="Meiryo UI"/>
      <family val="3"/>
      <charset val="128"/>
    </font>
    <font>
      <b/>
      <sz val="9"/>
      <color indexed="10"/>
      <name val="Meiryo UI"/>
      <family val="3"/>
      <charset val="128"/>
    </font>
    <font>
      <sz val="7"/>
      <name val="Meiryo UI"/>
      <family val="3"/>
      <charset val="128"/>
    </font>
    <font>
      <sz val="6"/>
      <name val="Meiryo UI"/>
      <family val="3"/>
      <charset val="128"/>
    </font>
    <font>
      <sz val="8"/>
      <name val="Meiryo UI"/>
      <family val="3"/>
      <charset val="128"/>
    </font>
    <font>
      <sz val="16"/>
      <name val="Meiryo UI"/>
      <family val="3"/>
      <charset val="128"/>
    </font>
    <font>
      <sz val="10"/>
      <name val="Meiryo UI"/>
      <family val="3"/>
      <charset val="128"/>
    </font>
    <font>
      <sz val="12"/>
      <name val="Meiryo UI"/>
      <family val="3"/>
      <charset val="128"/>
    </font>
    <font>
      <b/>
      <sz val="9"/>
      <color rgb="FFFF0000"/>
      <name val="Meiryo UI"/>
      <family val="3"/>
      <charset val="128"/>
    </font>
    <font>
      <b/>
      <sz val="8"/>
      <color rgb="FFFF0000"/>
      <name val="Meiryo UI"/>
      <family val="3"/>
      <charset val="128"/>
    </font>
    <font>
      <sz val="14"/>
      <name val="Meiryo UI"/>
      <family val="3"/>
      <charset val="128"/>
    </font>
    <font>
      <sz val="9"/>
      <color rgb="FFFF0000"/>
      <name val="Meiryo UI"/>
      <family val="3"/>
      <charset val="128"/>
    </font>
    <font>
      <b/>
      <sz val="9"/>
      <color theme="0"/>
      <name val="Meiryo UI"/>
      <family val="3"/>
      <charset val="128"/>
    </font>
    <font>
      <sz val="8"/>
      <color theme="0" tint="-0.499984740745262"/>
      <name val="Meiryo UI"/>
      <family val="3"/>
      <charset val="128"/>
    </font>
    <font>
      <sz val="9"/>
      <color theme="0" tint="-0.499984740745262"/>
      <name val="Meiryo UI"/>
      <family val="3"/>
      <charset val="128"/>
    </font>
    <font>
      <sz val="11"/>
      <color theme="0" tint="-0.499984740745262"/>
      <name val="Meiryo UI"/>
      <family val="3"/>
      <charset val="128"/>
    </font>
    <font>
      <sz val="11"/>
      <color rgb="FFFF0000"/>
      <name val="Meiryo UI"/>
      <family val="3"/>
      <charset val="128"/>
    </font>
    <font>
      <sz val="10"/>
      <color theme="0" tint="-0.499984740745262"/>
      <name val="Meiryo UI"/>
      <family val="3"/>
      <charset val="128"/>
    </font>
    <font>
      <u/>
      <sz val="12"/>
      <color theme="10"/>
      <name val="Meiryo UI"/>
      <family val="3"/>
      <charset val="128"/>
    </font>
    <font>
      <sz val="6"/>
      <color rgb="FFFF0000"/>
      <name val="Meiryo UI"/>
      <family val="3"/>
      <charset val="128"/>
    </font>
    <font>
      <sz val="8.5"/>
      <name val="Meiryo UI"/>
      <family val="3"/>
      <charset val="128"/>
    </font>
    <font>
      <sz val="10"/>
      <color theme="10"/>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rgb="FFFF0000"/>
      <name val="Meiryo UI"/>
      <family val="3"/>
      <charset val="128"/>
    </font>
    <font>
      <sz val="16"/>
      <color rgb="FFFF0000"/>
      <name val="Meiryo UI"/>
      <family val="3"/>
      <charset val="128"/>
    </font>
    <font>
      <u/>
      <sz val="9"/>
      <color theme="10"/>
      <name val="ＭＳ Ｐゴシック"/>
      <family val="3"/>
      <charset val="128"/>
    </font>
    <font>
      <sz val="9"/>
      <color rgb="FF000000"/>
      <name val="Meiryo UI"/>
      <family val="3"/>
      <charset val="128"/>
    </font>
    <font>
      <sz val="9"/>
      <color theme="1" tint="0.34998626667073579"/>
      <name val="Meiryo UI"/>
      <family val="3"/>
      <charset val="128"/>
    </font>
    <font>
      <sz val="8"/>
      <color theme="6" tint="-0.499984740745262"/>
      <name val="Meiryo UI"/>
      <family val="3"/>
      <charset val="128"/>
    </font>
    <font>
      <sz val="12"/>
      <color theme="1"/>
      <name val="ＭＳ Ｐゴシック"/>
      <family val="3"/>
      <charset val="128"/>
    </font>
    <font>
      <sz val="10"/>
      <color theme="1"/>
      <name val="ＭＳ Ｐゴシック"/>
      <family val="3"/>
      <charset val="128"/>
    </font>
    <font>
      <sz val="10"/>
      <color rgb="FFFF0000"/>
      <name val="ＭＳ Ｐゴシック"/>
      <family val="3"/>
      <charset val="128"/>
    </font>
    <font>
      <sz val="11"/>
      <color rgb="FFFF0000"/>
      <name val="ＭＳ Ｐゴシック"/>
      <family val="3"/>
      <charset val="128"/>
      <scheme val="minor"/>
    </font>
    <font>
      <b/>
      <sz val="12"/>
      <name val="Times New Roman"/>
      <family val="1"/>
    </font>
    <font>
      <b/>
      <sz val="12"/>
      <name val="ＭＳ ゴシック"/>
      <family val="3"/>
      <charset val="128"/>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7"/>
        <bgColor indexed="64"/>
      </patternFill>
    </fill>
    <fill>
      <patternFill patternType="solid">
        <fgColor rgb="FFCCFFFF"/>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9CCFF"/>
        <bgColor indexed="64"/>
      </patternFill>
    </fill>
  </fills>
  <borders count="1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theme="2" tint="-9.9948118533890809E-2"/>
      </left>
      <right/>
      <top style="thin">
        <color theme="2" tint="-9.9948118533890809E-2"/>
      </top>
      <bottom style="thin">
        <color indexed="64"/>
      </bottom>
      <diagonal/>
    </border>
    <border>
      <left/>
      <right/>
      <top style="thin">
        <color theme="2" tint="-9.9948118533890809E-2"/>
      </top>
      <bottom style="thin">
        <color indexed="64"/>
      </bottom>
      <diagonal/>
    </border>
    <border>
      <left style="thin">
        <color theme="2" tint="-9.9948118533890809E-2"/>
      </left>
      <right/>
      <top style="thin">
        <color indexed="64"/>
      </top>
      <bottom style="thin">
        <color theme="2" tint="-9.9948118533890809E-2"/>
      </bottom>
      <diagonal/>
    </border>
    <border>
      <left style="thin">
        <color theme="2" tint="-9.9948118533890809E-2"/>
      </left>
      <right/>
      <top/>
      <bottom/>
      <diagonal/>
    </border>
    <border>
      <left style="thin">
        <color theme="2" tint="-9.9948118533890809E-2"/>
      </left>
      <right/>
      <top style="thin">
        <color theme="2" tint="-9.9948118533890809E-2"/>
      </top>
      <bottom style="thin">
        <color theme="2" tint="-9.9917600024414813E-2"/>
      </bottom>
      <diagonal/>
    </border>
    <border>
      <left/>
      <right style="thin">
        <color indexed="64"/>
      </right>
      <top style="thin">
        <color indexed="64"/>
      </top>
      <bottom style="thin">
        <color theme="2" tint="-9.9948118533890809E-2"/>
      </bottom>
      <diagonal/>
    </border>
    <border>
      <left style="thin">
        <color auto="1"/>
      </left>
      <right style="thin">
        <color theme="2" tint="-9.9948118533890809E-2"/>
      </right>
      <top style="thin">
        <color auto="1"/>
      </top>
      <bottom style="thin">
        <color theme="2" tint="-9.9948118533890809E-2"/>
      </bottom>
      <diagonal/>
    </border>
    <border>
      <left style="thin">
        <color theme="2" tint="-9.9948118533890809E-2"/>
      </left>
      <right style="thin">
        <color theme="2" tint="-9.9948118533890809E-2"/>
      </right>
      <top style="thin">
        <color auto="1"/>
      </top>
      <bottom style="thin">
        <color theme="2" tint="-9.9948118533890809E-2"/>
      </bottom>
      <diagonal/>
    </border>
    <border>
      <left style="thin">
        <color theme="2" tint="-9.9948118533890809E-2"/>
      </left>
      <right style="thin">
        <color indexed="64"/>
      </right>
      <top style="thin">
        <color auto="1"/>
      </top>
      <bottom style="thin">
        <color theme="2" tint="-9.9948118533890809E-2"/>
      </bottom>
      <diagonal/>
    </border>
    <border>
      <left style="thin">
        <color theme="2" tint="-9.9948118533890809E-2"/>
      </left>
      <right/>
      <top/>
      <bottom style="thin">
        <color theme="2" tint="-9.9948118533890809E-2"/>
      </bottom>
      <diagonal/>
    </border>
    <border>
      <left style="medium">
        <color indexed="64"/>
      </left>
      <right/>
      <top style="medium">
        <color indexed="64"/>
      </top>
      <bottom/>
      <diagonal/>
    </border>
    <border>
      <left style="thin">
        <color theme="2" tint="-0.24994659260841701"/>
      </left>
      <right/>
      <top style="medium">
        <color indexed="64"/>
      </top>
      <bottom style="thin">
        <color theme="2" tint="-9.9948118533890809E-2"/>
      </bottom>
      <diagonal/>
    </border>
    <border>
      <left/>
      <right/>
      <top style="medium">
        <color indexed="64"/>
      </top>
      <bottom style="thin">
        <color theme="2" tint="-9.9948118533890809E-2"/>
      </bottom>
      <diagonal/>
    </border>
    <border>
      <left/>
      <right style="thin">
        <color indexed="64"/>
      </right>
      <top style="medium">
        <color indexed="64"/>
      </top>
      <bottom style="thin">
        <color theme="2" tint="-9.9948118533890809E-2"/>
      </bottom>
      <diagonal/>
    </border>
    <border>
      <left style="thin">
        <color indexed="64"/>
      </left>
      <right/>
      <top style="medium">
        <color indexed="64"/>
      </top>
      <bottom style="thin">
        <color theme="2" tint="-9.9948118533890809E-2"/>
      </bottom>
      <diagonal/>
    </border>
    <border>
      <left/>
      <right style="medium">
        <color indexed="64"/>
      </right>
      <top style="medium">
        <color indexed="64"/>
      </top>
      <bottom style="thin">
        <color theme="2" tint="-9.9948118533890809E-2"/>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theme="2" tint="-9.9948118533890809E-2"/>
      </top>
      <bottom style="thin">
        <color theme="2" tint="-9.9948118533890809E-2"/>
      </bottom>
      <diagonal/>
    </border>
    <border>
      <left style="medium">
        <color indexed="64"/>
      </left>
      <right/>
      <top style="thin">
        <color indexed="64"/>
      </top>
      <bottom/>
      <diagonal/>
    </border>
    <border>
      <left style="medium">
        <color indexed="64"/>
      </left>
      <right/>
      <top/>
      <bottom style="thin">
        <color theme="2" tint="-9.9948118533890809E-2"/>
      </bottom>
      <diagonal/>
    </border>
    <border>
      <left style="medium">
        <color indexed="64"/>
      </left>
      <right/>
      <top style="thin">
        <color theme="2" tint="-9.9948118533890809E-2"/>
      </top>
      <bottom/>
      <diagonal/>
    </border>
    <border>
      <left style="thin">
        <color theme="2" tint="-9.9948118533890809E-2"/>
      </left>
      <right/>
      <top style="thin">
        <color theme="2" tint="-9.9948118533890809E-2"/>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indexed="64"/>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indexed="64"/>
      </left>
      <right style="thin">
        <color theme="0" tint="-0.24994659260841701"/>
      </right>
      <top style="thin">
        <color indexed="64"/>
      </top>
      <bottom/>
      <diagonal/>
    </border>
    <border>
      <left style="thin">
        <color indexed="64"/>
      </left>
      <right style="thin">
        <color theme="0" tint="-0.24994659260841701"/>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theme="0" tint="-0.24994659260841701"/>
      </right>
      <top/>
      <bottom/>
      <diagonal/>
    </border>
    <border>
      <left style="thin">
        <color indexed="22"/>
      </left>
      <right style="thin">
        <color indexed="22"/>
      </right>
      <top/>
      <bottom style="double">
        <color indexed="64"/>
      </bottom>
      <diagonal/>
    </border>
    <border>
      <left style="medium">
        <color indexed="64"/>
      </left>
      <right style="thin">
        <color theme="2" tint="-9.9948118533890809E-2"/>
      </right>
      <top style="medium">
        <color indexed="64"/>
      </top>
      <bottom/>
      <diagonal/>
    </border>
    <border>
      <left style="medium">
        <color indexed="64"/>
      </left>
      <right style="thin">
        <color theme="2" tint="-9.9948118533890809E-2"/>
      </right>
      <top/>
      <bottom style="medium">
        <color indexed="64"/>
      </bottom>
      <diagonal/>
    </border>
    <border>
      <left style="thin">
        <color theme="2" tint="-9.9948118533890809E-2"/>
      </left>
      <right/>
      <top style="medium">
        <color indexed="64"/>
      </top>
      <bottom/>
      <diagonal/>
    </border>
    <border>
      <left style="medium">
        <color indexed="64"/>
      </left>
      <right style="thin">
        <color theme="2" tint="-9.9948118533890809E-2"/>
      </right>
      <top style="thin">
        <color theme="2" tint="-9.9948118533890809E-2"/>
      </top>
      <bottom style="thin">
        <color theme="2" tint="-9.9948118533890809E-2"/>
      </bottom>
      <diagonal/>
    </border>
    <border>
      <left style="thin">
        <color indexed="22"/>
      </left>
      <right style="thin">
        <color indexed="22"/>
      </right>
      <top style="medium">
        <color indexed="64"/>
      </top>
      <bottom style="double">
        <color auto="1"/>
      </bottom>
      <diagonal/>
    </border>
    <border>
      <left style="thin">
        <color indexed="22"/>
      </left>
      <right/>
      <top style="medium">
        <color indexed="64"/>
      </top>
      <bottom style="double">
        <color auto="1"/>
      </bottom>
      <diagonal/>
    </border>
    <border>
      <left/>
      <right/>
      <top style="medium">
        <color indexed="64"/>
      </top>
      <bottom style="double">
        <color auto="1"/>
      </bottom>
      <diagonal/>
    </border>
    <border>
      <left style="medium">
        <color indexed="64"/>
      </left>
      <right style="thin">
        <color theme="2" tint="-9.9948118533890809E-2"/>
      </right>
      <top style="double">
        <color indexed="64"/>
      </top>
      <bottom style="thin">
        <color indexed="64"/>
      </bottom>
      <diagonal/>
    </border>
    <border>
      <left style="thin">
        <color theme="2" tint="-9.9948118533890809E-2"/>
      </left>
      <right style="thin">
        <color theme="2" tint="-9.9948118533890809E-2"/>
      </right>
      <top style="double">
        <color indexed="64"/>
      </top>
      <bottom style="thin">
        <color indexed="64"/>
      </bottom>
      <diagonal/>
    </border>
    <border>
      <left style="thin">
        <color theme="2" tint="-9.9948118533890809E-2"/>
      </left>
      <right/>
      <top style="double">
        <color indexed="64"/>
      </top>
      <bottom style="thin">
        <color indexed="64"/>
      </bottom>
      <diagonal/>
    </border>
    <border>
      <left style="thin">
        <color theme="2" tint="-0.24994659260841701"/>
      </left>
      <right style="thin">
        <color indexed="22"/>
      </right>
      <top style="medium">
        <color indexed="64"/>
      </top>
      <bottom style="double">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2" tint="-0.24994659260841701"/>
      </bottom>
      <diagonal/>
    </border>
    <border>
      <left style="medium">
        <color indexed="64"/>
      </left>
      <right/>
      <top style="medium">
        <color indexed="64"/>
      </top>
      <bottom style="double">
        <color indexed="64"/>
      </bottom>
      <diagonal/>
    </border>
    <border>
      <left/>
      <right/>
      <top style="thin">
        <color theme="2" tint="-9.9948118533890809E-2"/>
      </top>
      <bottom style="thin">
        <color theme="1"/>
      </bottom>
      <diagonal/>
    </border>
    <border>
      <left/>
      <right/>
      <top style="thin">
        <color theme="1"/>
      </top>
      <bottom style="thin">
        <color theme="2" tint="-9.9948118533890809E-2"/>
      </bottom>
      <diagonal/>
    </border>
    <border>
      <left style="thin">
        <color theme="2" tint="-9.9948118533890809E-2"/>
      </left>
      <right style="thin">
        <color indexed="22"/>
      </right>
      <top style="medium">
        <color indexed="64"/>
      </top>
      <bottom style="double">
        <color indexed="64"/>
      </bottom>
      <diagonal/>
    </border>
    <border>
      <left style="thin">
        <color theme="2" tint="-9.9948118533890809E-2"/>
      </left>
      <right style="medium">
        <color auto="1"/>
      </right>
      <top style="medium">
        <color indexed="64"/>
      </top>
      <bottom style="double">
        <color auto="1"/>
      </bottom>
      <diagonal/>
    </border>
    <border>
      <left style="thin">
        <color theme="2" tint="-9.9948118533890809E-2"/>
      </left>
      <right style="medium">
        <color auto="1"/>
      </right>
      <top style="thin">
        <color theme="0" tint="-0.24994659260841701"/>
      </top>
      <bottom style="thin">
        <color theme="0" tint="-0.24994659260841701"/>
      </bottom>
      <diagonal/>
    </border>
    <border>
      <left style="thin">
        <color theme="0" tint="-0.24994659260841701"/>
      </left>
      <right/>
      <top style="thin">
        <color theme="2" tint="-9.9948118533890809E-2"/>
      </top>
      <bottom style="thin">
        <color theme="1"/>
      </bottom>
      <diagonal/>
    </border>
    <border>
      <left/>
      <right style="medium">
        <color indexed="64"/>
      </right>
      <top style="thin">
        <color theme="2" tint="-9.9948118533890809E-2"/>
      </top>
      <bottom style="thin">
        <color theme="1"/>
      </bottom>
      <diagonal/>
    </border>
    <border>
      <left style="thin">
        <color theme="2" tint="-9.9948118533890809E-2"/>
      </left>
      <right style="medium">
        <color indexed="64"/>
      </right>
      <top style="thin">
        <color theme="1"/>
      </top>
      <bottom/>
      <diagonal/>
    </border>
    <border>
      <left style="thin">
        <color theme="0" tint="-0.24994659260841701"/>
      </left>
      <right style="thin">
        <color theme="0" tint="-0.24994659260841701"/>
      </right>
      <top style="thin">
        <color theme="0" tint="-0.24994659260841701"/>
      </top>
      <bottom style="medium">
        <color theme="1"/>
      </bottom>
      <diagonal/>
    </border>
    <border>
      <left style="thin">
        <color theme="0" tint="-0.24994659260841701"/>
      </left>
      <right/>
      <top style="thin">
        <color theme="0" tint="-0.24994659260841701"/>
      </top>
      <bottom style="medium">
        <color theme="1"/>
      </bottom>
      <diagonal/>
    </border>
    <border>
      <left style="medium">
        <color indexed="64"/>
      </left>
      <right style="thin">
        <color theme="2" tint="-9.9948118533890809E-2"/>
      </right>
      <top/>
      <bottom style="thin">
        <color theme="2" tint="-9.9948118533890809E-2"/>
      </bottom>
      <diagonal/>
    </border>
    <border>
      <left style="thin">
        <color theme="2" tint="-9.9948118533890809E-2"/>
      </left>
      <right style="thin">
        <color indexed="64"/>
      </right>
      <top/>
      <bottom style="thin">
        <color theme="2" tint="-9.9948118533890809E-2"/>
      </bottom>
      <diagonal/>
    </border>
    <border>
      <left/>
      <right style="thin">
        <color indexed="64"/>
      </right>
      <top style="thin">
        <color theme="2" tint="-9.9948118533890809E-2"/>
      </top>
      <bottom style="thin">
        <color indexed="64"/>
      </bottom>
      <diagonal/>
    </border>
    <border>
      <left style="thin">
        <color theme="0" tint="-0.14996795556505021"/>
      </left>
      <right/>
      <top style="thin">
        <color indexed="64"/>
      </top>
      <bottom style="thin">
        <color theme="2" tint="-9.9948118533890809E-2"/>
      </bottom>
      <diagonal/>
    </border>
    <border>
      <left/>
      <right style="thin">
        <color theme="2" tint="-9.9948118533890809E-2"/>
      </right>
      <top style="thin">
        <color indexed="64"/>
      </top>
      <bottom style="thin">
        <color theme="2" tint="-9.9948118533890809E-2"/>
      </bottom>
      <diagonal/>
    </border>
    <border>
      <left style="thin">
        <color theme="0" tint="-0.14996795556505021"/>
      </left>
      <right style="medium">
        <color auto="1"/>
      </right>
      <top style="medium">
        <color indexed="64"/>
      </top>
      <bottom style="double">
        <color auto="1"/>
      </bottom>
      <diagonal/>
    </border>
    <border>
      <left style="thin">
        <color theme="0" tint="-0.14996795556505021"/>
      </left>
      <right style="medium">
        <color auto="1"/>
      </right>
      <top style="double">
        <color indexed="64"/>
      </top>
      <bottom style="thin">
        <color indexed="64"/>
      </bottom>
      <diagonal/>
    </border>
    <border>
      <left style="thin">
        <color theme="0" tint="-0.14996795556505021"/>
      </left>
      <right style="medium">
        <color auto="1"/>
      </right>
      <top style="thin">
        <color theme="0" tint="-0.24994659260841701"/>
      </top>
      <bottom style="medium">
        <color indexed="64"/>
      </bottom>
      <diagonal/>
    </border>
    <border>
      <left style="thin">
        <color theme="2" tint="-0.24994659260841701"/>
      </left>
      <right/>
      <top style="thin">
        <color theme="2" tint="-9.9948118533890809E-2"/>
      </top>
      <bottom style="thin">
        <color indexed="64"/>
      </bottom>
      <diagonal/>
    </border>
    <border>
      <left/>
      <right style="thin">
        <color theme="0" tint="-0.14996795556505021"/>
      </right>
      <top style="thin">
        <color indexed="64"/>
      </top>
      <bottom style="thin">
        <color theme="2" tint="-9.9948118533890809E-2"/>
      </bottom>
      <diagonal/>
    </border>
    <border>
      <left style="thin">
        <color theme="0" tint="-0.24994659260841701"/>
      </left>
      <right/>
      <top style="thin">
        <color theme="1"/>
      </top>
      <bottom style="thin">
        <color theme="2" tint="-9.9948118533890809E-2"/>
      </bottom>
      <diagonal/>
    </border>
    <border>
      <left style="thin">
        <color theme="2" tint="-9.9948118533890809E-2"/>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theme="2" tint="-9.9948118533890809E-2"/>
      </left>
      <right/>
      <top style="thin">
        <color theme="2" tint="-9.9948118533890809E-2"/>
      </top>
      <bottom/>
      <diagonal/>
    </border>
    <border>
      <left/>
      <right style="thin">
        <color theme="0" tint="-0.14996795556505021"/>
      </right>
      <top style="thin">
        <color theme="2" tint="-9.9948118533890809E-2"/>
      </top>
      <bottom/>
      <diagonal/>
    </border>
    <border>
      <left style="thin">
        <color theme="2" tint="-9.9948118533890809E-2"/>
      </left>
      <right style="thin">
        <color indexed="64"/>
      </right>
      <top style="thin">
        <color theme="2" tint="-9.9948118533890809E-2"/>
      </top>
      <bottom/>
      <diagonal/>
    </border>
    <border>
      <left style="thin">
        <color auto="1"/>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medium">
        <color auto="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medium">
        <color auto="1"/>
      </right>
      <top style="double">
        <color auto="1"/>
      </top>
      <bottom style="thin">
        <color indexed="64"/>
      </bottom>
      <diagonal/>
    </border>
    <border>
      <left/>
      <right style="thin">
        <color theme="0" tint="-0.14996795556505021"/>
      </right>
      <top style="thin">
        <color theme="2" tint="-9.9948118533890809E-2"/>
      </top>
      <bottom style="medium">
        <color indexed="64"/>
      </bottom>
      <diagonal/>
    </border>
    <border>
      <left style="thin">
        <color theme="0" tint="-0.14996795556505021"/>
      </left>
      <right/>
      <top style="thin">
        <color theme="2" tint="-9.9948118533890809E-2"/>
      </top>
      <bottom style="medium">
        <color indexed="64"/>
      </bottom>
      <diagonal/>
    </border>
    <border>
      <left/>
      <right style="thin">
        <color theme="2" tint="-9.9948118533890809E-2"/>
      </right>
      <top style="thin">
        <color theme="2" tint="-9.9948118533890809E-2"/>
      </top>
      <bottom style="medium">
        <color indexed="64"/>
      </bottom>
      <diagonal/>
    </border>
    <border>
      <left style="thin">
        <color theme="2" tint="-9.9948118533890809E-2"/>
      </left>
      <right style="thin">
        <color indexed="64"/>
      </right>
      <top style="thin">
        <color theme="2" tint="-9.9948118533890809E-2"/>
      </top>
      <bottom style="medium">
        <color indexed="64"/>
      </bottom>
      <diagonal/>
    </border>
    <border>
      <left style="thin">
        <color indexed="64"/>
      </left>
      <right style="thin">
        <color theme="0" tint="-0.24994659260841701"/>
      </right>
      <top/>
      <bottom style="medium">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2" tint="-9.9948118533890809E-2"/>
      </left>
      <right style="medium">
        <color auto="1"/>
      </right>
      <top style="thin">
        <color theme="0" tint="-0.24994659260841701"/>
      </top>
      <bottom/>
      <diagonal/>
    </border>
    <border>
      <left style="medium">
        <color indexed="64"/>
      </left>
      <right/>
      <top style="thin">
        <color theme="0" tint="-0.24994659260841701"/>
      </top>
      <bottom style="medium">
        <color theme="1"/>
      </bottom>
      <diagonal/>
    </border>
    <border>
      <left style="thin">
        <color theme="2" tint="-9.9948118533890809E-2"/>
      </left>
      <right style="thin">
        <color theme="2" tint="-9.9948118533890809E-2"/>
      </right>
      <top style="thin">
        <color theme="0" tint="-0.24994659260841701"/>
      </top>
      <bottom style="medium">
        <color theme="1"/>
      </bottom>
      <diagonal/>
    </border>
    <border>
      <left style="thin">
        <color theme="2" tint="-9.9948118533890809E-2"/>
      </left>
      <right/>
      <top style="thin">
        <color theme="0" tint="-0.24994659260841701"/>
      </top>
      <bottom style="medium">
        <color theme="1"/>
      </bottom>
      <diagonal/>
    </border>
    <border>
      <left style="thin">
        <color theme="2" tint="-9.9948118533890809E-2"/>
      </left>
      <right style="medium">
        <color indexed="64"/>
      </right>
      <top style="thin">
        <color theme="0" tint="-0.24994659260841701"/>
      </top>
      <bottom style="medium">
        <color theme="1"/>
      </bottom>
      <diagonal/>
    </border>
    <border>
      <left style="medium">
        <color indexed="64"/>
      </left>
      <right/>
      <top style="thin">
        <color theme="2" tint="-9.9948118533890809E-2"/>
      </top>
      <bottom style="thin">
        <color theme="0" tint="-0.24994659260841701"/>
      </bottom>
      <diagonal/>
    </border>
    <border>
      <left style="medium">
        <color indexed="64"/>
      </left>
      <right/>
      <top style="thin">
        <color theme="0" tint="-0.24994659260841701"/>
      </top>
      <bottom style="medium">
        <color indexed="64"/>
      </bottom>
      <diagonal/>
    </border>
    <border>
      <left style="thin">
        <color theme="2" tint="-9.9948118533890809E-2"/>
      </left>
      <right style="thin">
        <color theme="2" tint="-9.9948118533890809E-2"/>
      </right>
      <top style="thin">
        <color theme="0" tint="-0.24994659260841701"/>
      </top>
      <bottom style="medium">
        <color indexed="64"/>
      </bottom>
      <diagonal/>
    </border>
    <border>
      <left style="thin">
        <color theme="2" tint="-9.9948118533890809E-2"/>
      </left>
      <right/>
      <top style="thin">
        <color theme="0" tint="-0.24994659260841701"/>
      </top>
      <bottom style="medium">
        <color indexed="64"/>
      </bottom>
      <diagonal/>
    </border>
    <border>
      <left style="thin">
        <color theme="0" tint="-0.34998626667073579"/>
      </left>
      <right/>
      <top style="thin">
        <color theme="0" tint="-0.34998626667073579"/>
      </top>
      <bottom style="thin">
        <color theme="0" tint="-0.34998626667073579"/>
      </bottom>
      <diagonal/>
    </border>
    <border>
      <left style="thin">
        <color theme="2" tint="-9.9948118533890809E-2"/>
      </left>
      <right style="medium">
        <color indexed="64"/>
      </right>
      <top style="thin">
        <color theme="2" tint="-9.9948118533890809E-2"/>
      </top>
      <bottom/>
      <diagonal/>
    </border>
    <border>
      <left style="thin">
        <color theme="0" tint="-0.24994659260841701"/>
      </left>
      <right/>
      <top style="thin">
        <color indexed="64"/>
      </top>
      <bottom/>
      <diagonal/>
    </border>
    <border>
      <left style="thin">
        <color theme="0" tint="-0.24994659260841701"/>
      </left>
      <right/>
      <top/>
      <bottom style="medium">
        <color indexed="64"/>
      </bottom>
      <diagonal/>
    </border>
    <border>
      <left/>
      <right style="medium">
        <color auto="1"/>
      </right>
      <top style="double">
        <color auto="1"/>
      </top>
      <bottom style="thin">
        <color indexed="64"/>
      </bottom>
      <diagonal/>
    </border>
    <border>
      <left/>
      <right style="medium">
        <color auto="1"/>
      </right>
      <top style="thin">
        <color theme="0" tint="-0.24994659260841701"/>
      </top>
      <bottom style="thin">
        <color theme="0" tint="-0.24994659260841701"/>
      </bottom>
      <diagonal/>
    </border>
    <border>
      <left style="thin">
        <color theme="0" tint="-0.24994659260841701"/>
      </left>
      <right/>
      <top/>
      <bottom/>
      <diagonal/>
    </border>
    <border>
      <left style="thin">
        <color theme="2" tint="-0.24994659260841701"/>
      </left>
      <right style="medium">
        <color auto="1"/>
      </right>
      <top style="thin">
        <color indexed="64"/>
      </top>
      <bottom style="thin">
        <color theme="0" tint="-0.24994659260841701"/>
      </bottom>
      <diagonal/>
    </border>
    <border>
      <left style="thin">
        <color theme="2" tint="-9.9948118533890809E-2"/>
      </left>
      <right style="thin">
        <color theme="2" tint="-9.9917600024414813E-2"/>
      </right>
      <top style="double">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2" tint="-9.9948118533890809E-2"/>
      </left>
      <right style="medium">
        <color indexed="64"/>
      </right>
      <top style="thin">
        <color theme="2" tint="-9.9948118533890809E-2"/>
      </top>
      <bottom style="thin">
        <color theme="1"/>
      </bottom>
      <diagonal/>
    </border>
    <border>
      <left style="thin">
        <color theme="0" tint="-0.24994659260841701"/>
      </left>
      <right/>
      <top style="thin">
        <color theme="2" tint="-9.9948118533890809E-2"/>
      </top>
      <bottom/>
      <diagonal/>
    </border>
    <border>
      <left/>
      <right/>
      <top style="thin">
        <color theme="2" tint="-9.9948118533890809E-2"/>
      </top>
      <bottom/>
      <diagonal/>
    </border>
    <border>
      <left/>
      <right/>
      <top style="thin">
        <color indexed="64"/>
      </top>
      <bottom/>
      <diagonal/>
    </border>
    <border>
      <left/>
      <right style="medium">
        <color indexed="64"/>
      </right>
      <top style="thin">
        <color indexed="64"/>
      </top>
      <bottom/>
      <diagonal/>
    </border>
    <border>
      <left style="thin">
        <color theme="2" tint="-9.9948118533890809E-2"/>
      </left>
      <right style="thin">
        <color theme="2" tint="-9.9948118533890809E-2"/>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48118533890809E-2"/>
      </left>
      <right style="thin">
        <color theme="2" tint="-9.9917600024414813E-2"/>
      </right>
      <top style="thin">
        <color theme="2" tint="-9.9917600024414813E-2"/>
      </top>
      <bottom style="medium">
        <color theme="1"/>
      </bottom>
      <diagonal/>
    </border>
    <border>
      <left style="thin">
        <color theme="2" tint="-9.9917600024414813E-2"/>
      </left>
      <right style="thin">
        <color theme="2" tint="-9.9917600024414813E-2"/>
      </right>
      <top style="thin">
        <color theme="2" tint="-9.9917600024414813E-2"/>
      </top>
      <bottom style="medium">
        <color theme="1"/>
      </bottom>
      <diagonal/>
    </border>
    <border>
      <left style="thin">
        <color theme="2" tint="-9.9917600024414813E-2"/>
      </left>
      <right style="medium">
        <color indexed="64"/>
      </right>
      <top style="thin">
        <color theme="2" tint="-9.9917600024414813E-2"/>
      </top>
      <bottom style="medium">
        <color theme="1"/>
      </bottom>
      <diagonal/>
    </border>
    <border>
      <left style="thin">
        <color theme="2" tint="-9.9917600024414813E-2"/>
      </left>
      <right style="thin">
        <color theme="2" tint="-9.9917600024414813E-2"/>
      </right>
      <top style="thin">
        <color theme="2" tint="-9.9917600024414813E-2"/>
      </top>
      <bottom style="thin">
        <color theme="0" tint="-0.24994659260841701"/>
      </bottom>
      <diagonal/>
    </border>
    <border>
      <left style="medium">
        <color indexed="64"/>
      </left>
      <right/>
      <top style="thin">
        <color indexed="64"/>
      </top>
      <bottom style="thin">
        <color theme="2" tint="-9.9948118533890809E-2"/>
      </bottom>
      <diagonal/>
    </border>
    <border>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7">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alignment vertical="center"/>
    </xf>
    <xf numFmtId="0" fontId="23" fillId="4" borderId="0" applyNumberFormat="0" applyBorder="0" applyAlignment="0" applyProtection="0">
      <alignment vertical="center"/>
    </xf>
    <xf numFmtId="0" fontId="26" fillId="0" borderId="0" applyNumberFormat="0" applyFill="0" applyBorder="0" applyAlignment="0" applyProtection="0"/>
    <xf numFmtId="0" fontId="5" fillId="0" borderId="0">
      <alignment vertical="center"/>
    </xf>
    <xf numFmtId="0" fontId="6"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0" fontId="4" fillId="0" borderId="0">
      <alignment vertical="center"/>
    </xf>
    <xf numFmtId="0" fontId="32" fillId="0" borderId="0" applyNumberFormat="0" applyFill="0" applyBorder="0" applyAlignment="0" applyProtection="0">
      <alignment vertical="center"/>
    </xf>
    <xf numFmtId="0" fontId="3" fillId="0" borderId="0">
      <alignment vertical="center"/>
    </xf>
    <xf numFmtId="0" fontId="64" fillId="0" borderId="0" applyNumberFormat="0" applyFill="0" applyBorder="0" applyAlignment="0" applyProtection="0">
      <alignment vertical="center"/>
    </xf>
    <xf numFmtId="0" fontId="65" fillId="0" borderId="94" applyNumberFormat="0" applyFill="0" applyAlignment="0" applyProtection="0">
      <alignment vertical="center"/>
    </xf>
    <xf numFmtId="0" fontId="66" fillId="0" borderId="95" applyNumberFormat="0" applyFill="0" applyAlignment="0" applyProtection="0">
      <alignment vertical="center"/>
    </xf>
    <xf numFmtId="0" fontId="67" fillId="0" borderId="96" applyNumberFormat="0" applyFill="0" applyAlignment="0" applyProtection="0">
      <alignment vertical="center"/>
    </xf>
    <xf numFmtId="0" fontId="67" fillId="0" borderId="0" applyNumberFormat="0" applyFill="0" applyBorder="0" applyAlignment="0" applyProtection="0">
      <alignment vertical="center"/>
    </xf>
    <xf numFmtId="0" fontId="68" fillId="32" borderId="0" applyNumberFormat="0" applyBorder="0" applyAlignment="0" applyProtection="0">
      <alignment vertical="center"/>
    </xf>
    <xf numFmtId="0" fontId="69" fillId="33" borderId="0" applyNumberFormat="0" applyBorder="0" applyAlignment="0" applyProtection="0">
      <alignment vertical="center"/>
    </xf>
    <xf numFmtId="0" fontId="70" fillId="34" borderId="0" applyNumberFormat="0" applyBorder="0" applyAlignment="0" applyProtection="0">
      <alignment vertical="center"/>
    </xf>
    <xf numFmtId="0" fontId="71" fillId="35" borderId="97" applyNumberFormat="0" applyAlignment="0" applyProtection="0">
      <alignment vertical="center"/>
    </xf>
    <xf numFmtId="0" fontId="72" fillId="36" borderId="98" applyNumberFormat="0" applyAlignment="0" applyProtection="0">
      <alignment vertical="center"/>
    </xf>
    <xf numFmtId="0" fontId="73" fillId="36" borderId="97" applyNumberFormat="0" applyAlignment="0" applyProtection="0">
      <alignment vertical="center"/>
    </xf>
    <xf numFmtId="0" fontId="74" fillId="0" borderId="99" applyNumberFormat="0" applyFill="0" applyAlignment="0" applyProtection="0">
      <alignment vertical="center"/>
    </xf>
    <xf numFmtId="0" fontId="75" fillId="37" borderId="100" applyNumberFormat="0" applyAlignment="0" applyProtection="0">
      <alignment vertical="center"/>
    </xf>
    <xf numFmtId="0" fontId="76" fillId="0" borderId="0" applyNumberFormat="0" applyFill="0" applyBorder="0" applyAlignment="0" applyProtection="0">
      <alignment vertical="center"/>
    </xf>
    <xf numFmtId="0" fontId="3" fillId="38" borderId="101" applyNumberFormat="0" applyFont="0" applyAlignment="0" applyProtection="0">
      <alignment vertical="center"/>
    </xf>
    <xf numFmtId="0" fontId="77" fillId="0" borderId="0" applyNumberFormat="0" applyFill="0" applyBorder="0" applyAlignment="0" applyProtection="0">
      <alignment vertical="center"/>
    </xf>
    <xf numFmtId="0" fontId="78" fillId="0" borderId="102" applyNumberFormat="0" applyFill="0" applyAlignment="0" applyProtection="0">
      <alignment vertical="center"/>
    </xf>
    <xf numFmtId="0" fontId="79"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79" fillId="42" borderId="0" applyNumberFormat="0" applyBorder="0" applyAlignment="0" applyProtection="0">
      <alignment vertical="center"/>
    </xf>
    <xf numFmtId="0" fontId="79" fillId="43" borderId="0" applyNumberFormat="0" applyBorder="0" applyAlignment="0" applyProtection="0">
      <alignment vertical="center"/>
    </xf>
    <xf numFmtId="0" fontId="3" fillId="44" borderId="0" applyNumberFormat="0" applyBorder="0" applyAlignment="0" applyProtection="0">
      <alignment vertical="center"/>
    </xf>
    <xf numFmtId="0" fontId="3" fillId="45" borderId="0" applyNumberFormat="0" applyBorder="0" applyAlignment="0" applyProtection="0">
      <alignment vertical="center"/>
    </xf>
    <xf numFmtId="0" fontId="79" fillId="46" borderId="0" applyNumberFormat="0" applyBorder="0" applyAlignment="0" applyProtection="0">
      <alignment vertical="center"/>
    </xf>
    <xf numFmtId="0" fontId="79" fillId="47" borderId="0" applyNumberFormat="0" applyBorder="0" applyAlignment="0" applyProtection="0">
      <alignment vertical="center"/>
    </xf>
    <xf numFmtId="0" fontId="3" fillId="48" borderId="0" applyNumberFormat="0" applyBorder="0" applyAlignment="0" applyProtection="0">
      <alignment vertical="center"/>
    </xf>
    <xf numFmtId="0" fontId="3" fillId="49" borderId="0" applyNumberFormat="0" applyBorder="0" applyAlignment="0" applyProtection="0">
      <alignment vertical="center"/>
    </xf>
    <xf numFmtId="0" fontId="79" fillId="50" borderId="0" applyNumberFormat="0" applyBorder="0" applyAlignment="0" applyProtection="0">
      <alignment vertical="center"/>
    </xf>
    <xf numFmtId="0" fontId="79" fillId="51" borderId="0" applyNumberFormat="0" applyBorder="0" applyAlignment="0" applyProtection="0">
      <alignment vertical="center"/>
    </xf>
    <xf numFmtId="0" fontId="3" fillId="52" borderId="0" applyNumberFormat="0" applyBorder="0" applyAlignment="0" applyProtection="0">
      <alignment vertical="center"/>
    </xf>
    <xf numFmtId="0" fontId="3" fillId="53" borderId="0" applyNumberFormat="0" applyBorder="0" applyAlignment="0" applyProtection="0">
      <alignment vertical="center"/>
    </xf>
    <xf numFmtId="0" fontId="79" fillId="54" borderId="0" applyNumberFormat="0" applyBorder="0" applyAlignment="0" applyProtection="0">
      <alignment vertical="center"/>
    </xf>
    <xf numFmtId="0" fontId="79" fillId="55" borderId="0" applyNumberFormat="0" applyBorder="0" applyAlignment="0" applyProtection="0">
      <alignment vertical="center"/>
    </xf>
    <xf numFmtId="0" fontId="3" fillId="56" borderId="0" applyNumberFormat="0" applyBorder="0" applyAlignment="0" applyProtection="0">
      <alignment vertical="center"/>
    </xf>
    <xf numFmtId="0" fontId="3" fillId="57" borderId="0" applyNumberFormat="0" applyBorder="0" applyAlignment="0" applyProtection="0">
      <alignment vertical="center"/>
    </xf>
    <xf numFmtId="0" fontId="79" fillId="58" borderId="0" applyNumberFormat="0" applyBorder="0" applyAlignment="0" applyProtection="0">
      <alignment vertical="center"/>
    </xf>
    <xf numFmtId="0" fontId="79" fillId="59" borderId="0" applyNumberFormat="0" applyBorder="0" applyAlignment="0" applyProtection="0">
      <alignment vertical="center"/>
    </xf>
    <xf numFmtId="0" fontId="3" fillId="60" borderId="0" applyNumberFormat="0" applyBorder="0" applyAlignment="0" applyProtection="0">
      <alignment vertical="center"/>
    </xf>
    <xf numFmtId="0" fontId="3" fillId="61" borderId="0" applyNumberFormat="0" applyBorder="0" applyAlignment="0" applyProtection="0">
      <alignment vertical="center"/>
    </xf>
    <xf numFmtId="0" fontId="79" fillId="6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6" fillId="0" borderId="0"/>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395">
    <xf numFmtId="0" fontId="0" fillId="0" borderId="0" xfId="0"/>
    <xf numFmtId="0" fontId="27" fillId="0" borderId="0" xfId="0" applyFont="1" applyFill="1" applyAlignment="1">
      <alignment horizontal="left" vertical="center" wrapText="1"/>
    </xf>
    <xf numFmtId="0" fontId="28" fillId="0" borderId="0" xfId="0" applyFont="1" applyFill="1" applyAlignment="1">
      <alignment horizontal="left" vertical="center" wrapText="1"/>
    </xf>
    <xf numFmtId="0" fontId="29" fillId="0" borderId="0" xfId="0" applyFont="1" applyFill="1" applyAlignment="1">
      <alignment horizontal="left" vertical="center" wrapText="1"/>
    </xf>
    <xf numFmtId="0" fontId="0" fillId="0" borderId="0" xfId="0" applyFill="1" applyAlignment="1">
      <alignment horizontal="left" vertical="center" wrapText="1"/>
    </xf>
    <xf numFmtId="22" fontId="0" fillId="25" borderId="0" xfId="0" applyNumberFormat="1" applyFill="1"/>
    <xf numFmtId="0" fontId="0" fillId="26" borderId="0" xfId="0" applyFill="1"/>
    <xf numFmtId="0" fontId="0" fillId="25" borderId="0" xfId="0" applyFill="1"/>
    <xf numFmtId="0" fontId="0" fillId="25" borderId="0" xfId="0" applyNumberFormat="1" applyFill="1"/>
    <xf numFmtId="179" fontId="0" fillId="25" borderId="0" xfId="0" applyNumberFormat="1" applyFill="1"/>
    <xf numFmtId="0" fontId="27" fillId="0" borderId="0" xfId="0" applyFont="1" applyFill="1" applyAlignment="1">
      <alignment horizontal="center" vertical="center" wrapText="1"/>
    </xf>
    <xf numFmtId="14" fontId="29" fillId="0" borderId="0" xfId="0" applyNumberFormat="1" applyFont="1" applyFill="1" applyAlignment="1">
      <alignment horizontal="left" vertical="center" wrapText="1"/>
    </xf>
    <xf numFmtId="14" fontId="0" fillId="25" borderId="0" xfId="0" applyNumberFormat="1" applyFill="1" applyAlignment="1">
      <alignment horizontal="left"/>
    </xf>
    <xf numFmtId="14" fontId="0" fillId="0" borderId="0" xfId="0" applyNumberFormat="1" applyAlignment="1">
      <alignment horizontal="left"/>
    </xf>
    <xf numFmtId="0" fontId="0" fillId="0" borderId="0" xfId="0" applyAlignment="1" applyProtection="1">
      <alignment vertical="center"/>
      <protection hidden="1"/>
    </xf>
    <xf numFmtId="0" fontId="34"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Fill="1" applyAlignment="1" applyProtection="1">
      <alignment vertical="center"/>
      <protection hidden="1"/>
    </xf>
    <xf numFmtId="0" fontId="36" fillId="0" borderId="0" xfId="43" applyFont="1" applyAlignment="1">
      <alignment vertical="center"/>
    </xf>
    <xf numFmtId="0" fontId="0" fillId="26" borderId="61" xfId="0" applyFill="1" applyBorder="1" applyAlignment="1">
      <alignment horizontal="center" vertical="center"/>
    </xf>
    <xf numFmtId="0" fontId="33" fillId="27" borderId="61" xfId="41" applyFont="1" applyFill="1" applyBorder="1" applyAlignment="1">
      <alignment horizontal="center" vertical="center"/>
    </xf>
    <xf numFmtId="0" fontId="35" fillId="27" borderId="61" xfId="45" applyFont="1" applyFill="1" applyBorder="1" applyAlignment="1" applyProtection="1">
      <alignment horizontal="center" vertical="center"/>
      <protection hidden="1"/>
    </xf>
    <xf numFmtId="0" fontId="0" fillId="0" borderId="61" xfId="0" applyBorder="1" applyAlignment="1">
      <alignment vertical="center"/>
    </xf>
    <xf numFmtId="14" fontId="0" fillId="25" borderId="0" xfId="0" applyNumberFormat="1" applyFill="1"/>
    <xf numFmtId="0" fontId="39" fillId="0" borderId="0" xfId="41" applyFont="1" applyAlignment="1">
      <alignment vertical="center"/>
    </xf>
    <xf numFmtId="0" fontId="39" fillId="0" borderId="0" xfId="41" applyFont="1" applyAlignment="1">
      <alignment horizontal="center" vertical="center"/>
    </xf>
    <xf numFmtId="0" fontId="39" fillId="0" borderId="0" xfId="41" applyFont="1" applyFill="1" applyAlignment="1" applyProtection="1">
      <alignment vertical="center"/>
      <protection hidden="1"/>
    </xf>
    <xf numFmtId="0" fontId="39" fillId="0" borderId="0" xfId="41" applyFont="1" applyAlignment="1" applyProtection="1">
      <alignment vertical="center"/>
      <protection hidden="1"/>
    </xf>
    <xf numFmtId="0" fontId="39" fillId="0" borderId="0" xfId="41" applyFont="1" applyAlignment="1" applyProtection="1">
      <alignment horizontal="center" vertical="center"/>
      <protection hidden="1"/>
    </xf>
    <xf numFmtId="0" fontId="39" fillId="0" borderId="0" xfId="41" applyFont="1" applyAlignment="1" applyProtection="1">
      <alignment vertical="center"/>
      <protection locked="0"/>
    </xf>
    <xf numFmtId="0" fontId="46" fillId="0" borderId="0" xfId="41" applyFont="1" applyAlignment="1">
      <alignment horizontal="center" vertical="center"/>
    </xf>
    <xf numFmtId="0" fontId="50" fillId="0" borderId="0" xfId="41" applyFont="1" applyAlignment="1" applyProtection="1">
      <alignment horizontal="center" wrapText="1"/>
    </xf>
    <xf numFmtId="0" fontId="48" fillId="0" borderId="0" xfId="0" applyFont="1" applyAlignment="1">
      <alignment horizontal="center" wrapText="1"/>
    </xf>
    <xf numFmtId="0" fontId="39" fillId="24" borderId="0" xfId="41" applyFont="1" applyFill="1" applyAlignment="1">
      <alignment vertical="center"/>
    </xf>
    <xf numFmtId="176" fontId="39" fillId="0" borderId="15" xfId="41" applyNumberFormat="1" applyFont="1" applyFill="1" applyBorder="1" applyAlignment="1" applyProtection="1">
      <alignment vertical="center" shrinkToFit="1"/>
      <protection hidden="1"/>
    </xf>
    <xf numFmtId="0" fontId="49" fillId="0" borderId="45" xfId="41" applyFont="1" applyBorder="1" applyAlignment="1" applyProtection="1">
      <alignment vertical="center" shrinkToFit="1"/>
      <protection locked="0"/>
    </xf>
    <xf numFmtId="0" fontId="39" fillId="0" borderId="47" xfId="41" applyFont="1" applyBorder="1" applyAlignment="1" applyProtection="1">
      <alignment vertical="center" shrinkToFit="1"/>
      <protection locked="0"/>
    </xf>
    <xf numFmtId="176" fontId="39" fillId="0" borderId="15" xfId="41" applyNumberFormat="1" applyFont="1" applyFill="1" applyBorder="1" applyAlignment="1" applyProtection="1">
      <alignment vertical="center" shrinkToFit="1"/>
      <protection locked="0"/>
    </xf>
    <xf numFmtId="49" fontId="39" fillId="0" borderId="0" xfId="41" applyNumberFormat="1" applyFont="1" applyAlignment="1">
      <alignment vertical="center"/>
    </xf>
    <xf numFmtId="0" fontId="45" fillId="0" borderId="0" xfId="41" applyFont="1" applyAlignment="1" applyProtection="1">
      <alignment horizontal="left" shrinkToFit="1"/>
      <protection hidden="1"/>
    </xf>
    <xf numFmtId="0" fontId="45" fillId="0" borderId="0" xfId="41" applyFont="1" applyFill="1" applyAlignment="1">
      <alignment vertical="center" wrapText="1"/>
    </xf>
    <xf numFmtId="0" fontId="46" fillId="0" borderId="0" xfId="41" applyFont="1" applyFill="1" applyAlignment="1">
      <alignment horizontal="right" vertical="top" wrapText="1"/>
    </xf>
    <xf numFmtId="0" fontId="48" fillId="0" borderId="0" xfId="41" applyFont="1" applyAlignment="1"/>
    <xf numFmtId="0" fontId="56" fillId="0" borderId="58" xfId="41" applyFont="1" applyFill="1" applyBorder="1" applyAlignment="1" applyProtection="1">
      <alignment horizontal="left" vertical="center"/>
      <protection hidden="1"/>
    </xf>
    <xf numFmtId="0" fontId="56" fillId="0" borderId="58" xfId="41" applyFont="1" applyFill="1" applyBorder="1" applyAlignment="1" applyProtection="1">
      <alignment horizontal="center" vertical="center"/>
      <protection hidden="1"/>
    </xf>
    <xf numFmtId="0" fontId="39" fillId="29" borderId="44" xfId="41" applyFont="1" applyFill="1" applyBorder="1" applyAlignment="1" applyProtection="1">
      <alignment horizontal="center" vertical="center"/>
      <protection locked="0"/>
    </xf>
    <xf numFmtId="49" fontId="39" fillId="29" borderId="44" xfId="41" applyNumberFormat="1" applyFont="1" applyFill="1" applyBorder="1" applyAlignment="1" applyProtection="1">
      <alignment horizontal="center" vertical="center"/>
      <protection locked="0"/>
    </xf>
    <xf numFmtId="0" fontId="50" fillId="0" borderId="0" xfId="41" applyFont="1" applyAlignment="1" applyProtection="1">
      <alignment horizontal="center" wrapText="1"/>
    </xf>
    <xf numFmtId="0" fontId="48" fillId="0" borderId="0" xfId="0" applyFont="1" applyAlignment="1">
      <alignment horizontal="center" wrapText="1"/>
    </xf>
    <xf numFmtId="177" fontId="39" fillId="30" borderId="39" xfId="41" applyNumberFormat="1" applyFont="1" applyFill="1" applyBorder="1" applyAlignment="1" applyProtection="1">
      <alignment horizontal="center" vertical="center" shrinkToFit="1"/>
      <protection hidden="1"/>
    </xf>
    <xf numFmtId="180" fontId="39" fillId="0" borderId="10" xfId="41" applyNumberFormat="1" applyFont="1" applyBorder="1" applyAlignment="1" applyProtection="1">
      <alignment horizontal="center" vertical="center"/>
      <protection hidden="1"/>
    </xf>
    <xf numFmtId="178" fontId="49" fillId="0" borderId="91" xfId="0" applyNumberFormat="1" applyFont="1" applyBorder="1" applyAlignment="1" applyProtection="1">
      <alignment horizontal="center" vertical="center" shrinkToFit="1"/>
      <protection locked="0"/>
    </xf>
    <xf numFmtId="0" fontId="48" fillId="0" borderId="0" xfId="0" applyFont="1" applyAlignment="1">
      <alignment horizontal="center" wrapText="1"/>
    </xf>
    <xf numFmtId="14" fontId="56" fillId="0" borderId="58" xfId="41" applyNumberFormat="1" applyFont="1" applyFill="1" applyBorder="1" applyAlignment="1" applyProtection="1">
      <alignment horizontal="left" vertical="center" shrinkToFit="1"/>
      <protection hidden="1"/>
    </xf>
    <xf numFmtId="14" fontId="48" fillId="30" borderId="116" xfId="41" applyNumberFormat="1" applyFont="1" applyFill="1" applyBorder="1" applyAlignment="1" applyProtection="1">
      <alignment horizontal="center" vertical="center" wrapText="1"/>
      <protection hidden="1"/>
    </xf>
    <xf numFmtId="0" fontId="48" fillId="30" borderId="116" xfId="41" applyFont="1" applyFill="1" applyBorder="1" applyAlignment="1" applyProtection="1">
      <alignment vertical="center" wrapText="1"/>
      <protection hidden="1"/>
    </xf>
    <xf numFmtId="177" fontId="39" fillId="30" borderId="93" xfId="41" applyNumberFormat="1" applyFont="1" applyFill="1" applyBorder="1" applyAlignment="1" applyProtection="1">
      <alignment horizontal="center" vertical="center" shrinkToFit="1"/>
      <protection hidden="1"/>
    </xf>
    <xf numFmtId="0" fontId="39" fillId="0" borderId="121" xfId="41" applyFont="1" applyBorder="1" applyAlignment="1" applyProtection="1">
      <alignment vertical="center" shrinkToFit="1"/>
      <protection locked="0"/>
    </xf>
    <xf numFmtId="177" fontId="39" fillId="30" borderId="116" xfId="41" applyNumberFormat="1" applyFont="1" applyFill="1" applyBorder="1" applyAlignment="1" applyProtection="1">
      <alignment horizontal="center" vertical="center" shrinkToFit="1"/>
      <protection hidden="1"/>
    </xf>
    <xf numFmtId="178" fontId="49" fillId="0" borderId="109" xfId="0" applyNumberFormat="1" applyFont="1" applyBorder="1" applyAlignment="1" applyProtection="1">
      <alignment horizontal="center" vertical="center" shrinkToFit="1"/>
      <protection locked="0"/>
    </xf>
    <xf numFmtId="14" fontId="48" fillId="0" borderId="121" xfId="41" applyNumberFormat="1" applyFont="1" applyFill="1" applyBorder="1" applyAlignment="1" applyProtection="1">
      <alignment horizontal="center" vertical="center" wrapText="1" shrinkToFit="1"/>
      <protection locked="0"/>
    </xf>
    <xf numFmtId="0" fontId="48" fillId="0" borderId="121" xfId="41" applyFont="1" applyBorder="1" applyAlignment="1" applyProtection="1">
      <alignment vertical="center" wrapText="1" shrinkToFit="1"/>
      <protection locked="0"/>
    </xf>
    <xf numFmtId="0" fontId="49" fillId="0" borderId="122" xfId="41" applyFont="1" applyBorder="1" applyAlignment="1" applyProtection="1">
      <alignment vertical="center" shrinkToFit="1"/>
      <protection locked="0"/>
    </xf>
    <xf numFmtId="0" fontId="48" fillId="30" borderId="39" xfId="41" applyFont="1" applyFill="1" applyBorder="1" applyAlignment="1" applyProtection="1">
      <alignment vertical="center" wrapText="1"/>
      <protection hidden="1"/>
    </xf>
    <xf numFmtId="177" fontId="39" fillId="0" borderId="121" xfId="41" applyNumberFormat="1" applyFont="1" applyFill="1" applyBorder="1" applyAlignment="1" applyProtection="1">
      <alignment horizontal="center" vertical="center" shrinkToFit="1"/>
      <protection locked="0"/>
    </xf>
    <xf numFmtId="0" fontId="48" fillId="30" borderId="93" xfId="41" applyFont="1" applyFill="1" applyBorder="1" applyAlignment="1" applyProtection="1">
      <alignment vertical="center" wrapText="1"/>
      <protection hidden="1"/>
    </xf>
    <xf numFmtId="0" fontId="48" fillId="0" borderId="47" xfId="41" applyFont="1" applyBorder="1" applyAlignment="1" applyProtection="1">
      <alignment vertical="center" wrapText="1" shrinkToFit="1"/>
      <protection locked="0"/>
    </xf>
    <xf numFmtId="14" fontId="48" fillId="30" borderId="93" xfId="41" applyNumberFormat="1" applyFont="1" applyFill="1" applyBorder="1" applyAlignment="1" applyProtection="1">
      <alignment horizontal="center" vertical="center" wrapText="1"/>
      <protection hidden="1"/>
    </xf>
    <xf numFmtId="0" fontId="48" fillId="0" borderId="121" xfId="41" applyFont="1" applyFill="1" applyBorder="1" applyAlignment="1" applyProtection="1">
      <alignment vertical="center" wrapText="1"/>
      <protection locked="0"/>
    </xf>
    <xf numFmtId="0" fontId="48" fillId="0" borderId="46" xfId="41" applyFont="1" applyFill="1" applyBorder="1" applyAlignment="1" applyProtection="1">
      <alignment horizontal="left" vertical="center" wrapText="1" shrinkToFit="1"/>
      <protection locked="0"/>
    </xf>
    <xf numFmtId="14" fontId="48" fillId="30" borderId="39" xfId="41" applyNumberFormat="1" applyFont="1" applyFill="1" applyBorder="1" applyAlignment="1" applyProtection="1">
      <alignment horizontal="center" vertical="center" wrapText="1"/>
      <protection hidden="1"/>
    </xf>
    <xf numFmtId="0" fontId="39" fillId="0" borderId="0" xfId="41" applyFont="1" applyAlignment="1" applyProtection="1">
      <alignment vertical="center"/>
    </xf>
    <xf numFmtId="0" fontId="39" fillId="0" borderId="0" xfId="41" applyFont="1" applyAlignment="1" applyProtection="1">
      <alignment horizontal="center" vertical="center"/>
    </xf>
    <xf numFmtId="49" fontId="40" fillId="0" borderId="0" xfId="41" applyNumberFormat="1" applyFont="1" applyFill="1" applyAlignment="1" applyProtection="1">
      <alignment vertical="center"/>
    </xf>
    <xf numFmtId="0" fontId="41" fillId="0" borderId="0" xfId="87" applyFont="1" applyFill="1" applyProtection="1">
      <alignment vertical="center"/>
    </xf>
    <xf numFmtId="0" fontId="39" fillId="0" borderId="0" xfId="41" applyFont="1" applyBorder="1" applyAlignment="1" applyProtection="1"/>
    <xf numFmtId="0" fontId="39" fillId="0" borderId="0" xfId="41" applyFont="1" applyBorder="1" applyAlignment="1" applyProtection="1">
      <alignment horizontal="right"/>
    </xf>
    <xf numFmtId="0" fontId="44" fillId="0" borderId="0" xfId="41" applyFont="1" applyAlignment="1" applyProtection="1">
      <alignment horizontal="right"/>
    </xf>
    <xf numFmtId="0" fontId="42" fillId="0" borderId="0" xfId="87" applyFont="1" applyFill="1" applyBorder="1" applyAlignment="1" applyProtection="1">
      <alignment vertical="center"/>
    </xf>
    <xf numFmtId="0" fontId="60" fillId="0" borderId="0" xfId="43" applyFont="1" applyBorder="1" applyAlignment="1" applyProtection="1">
      <alignment vertical="center"/>
    </xf>
    <xf numFmtId="0" fontId="49" fillId="0" borderId="0" xfId="0" applyFont="1" applyAlignment="1" applyProtection="1">
      <alignment vertical="center"/>
    </xf>
    <xf numFmtId="31" fontId="39" fillId="0" borderId="0" xfId="41" applyNumberFormat="1" applyFont="1" applyBorder="1" applyAlignment="1" applyProtection="1">
      <alignment vertical="center"/>
    </xf>
    <xf numFmtId="0" fontId="39" fillId="0" borderId="0" xfId="41" applyFont="1" applyAlignment="1" applyProtection="1">
      <alignment horizontal="right" vertical="center"/>
    </xf>
    <xf numFmtId="0" fontId="37" fillId="0" borderId="0" xfId="88" applyFont="1" applyFill="1" applyBorder="1" applyAlignment="1" applyProtection="1">
      <alignment vertical="center"/>
    </xf>
    <xf numFmtId="0" fontId="38" fillId="0" borderId="0" xfId="88" applyFont="1" applyFill="1" applyBorder="1" applyAlignment="1" applyProtection="1">
      <alignment vertical="center"/>
    </xf>
    <xf numFmtId="0" fontId="46" fillId="0" borderId="0" xfId="41" applyFont="1" applyAlignment="1" applyProtection="1">
      <alignment horizontal="center" vertical="center"/>
    </xf>
    <xf numFmtId="49" fontId="39" fillId="0" borderId="21" xfId="41" applyNumberFormat="1" applyFont="1" applyBorder="1" applyAlignment="1" applyProtection="1">
      <alignment horizontal="center" vertical="center" wrapText="1"/>
    </xf>
    <xf numFmtId="49" fontId="39" fillId="0" borderId="27" xfId="41" applyNumberFormat="1" applyFont="1" applyBorder="1" applyAlignment="1" applyProtection="1">
      <alignment horizontal="center" vertical="center" shrinkToFit="1"/>
    </xf>
    <xf numFmtId="0" fontId="39" fillId="0" borderId="41" xfId="41" applyFont="1" applyBorder="1" applyAlignment="1" applyProtection="1">
      <alignment horizontal="center" vertical="center" wrapText="1"/>
    </xf>
    <xf numFmtId="0" fontId="39" fillId="0" borderId="31" xfId="41" applyFont="1" applyBorder="1" applyAlignment="1" applyProtection="1">
      <alignment horizontal="center" vertical="center"/>
    </xf>
    <xf numFmtId="0" fontId="39" fillId="0" borderId="40" xfId="0" applyFont="1" applyBorder="1" applyAlignment="1" applyProtection="1">
      <alignment horizontal="center" vertical="center" shrinkToFit="1"/>
    </xf>
    <xf numFmtId="49" fontId="39" fillId="0" borderId="27" xfId="41" applyNumberFormat="1" applyFont="1" applyBorder="1" applyAlignment="1" applyProtection="1">
      <alignment horizontal="center" vertical="center" wrapText="1"/>
    </xf>
    <xf numFmtId="0" fontId="39" fillId="0" borderId="41" xfId="0" applyFont="1" applyBorder="1" applyAlignment="1" applyProtection="1">
      <alignment horizontal="center" vertical="center"/>
    </xf>
    <xf numFmtId="49" fontId="39" fillId="0" borderId="74" xfId="41" applyNumberFormat="1" applyFont="1" applyBorder="1" applyAlignment="1" applyProtection="1">
      <alignment horizontal="center" vertical="center"/>
    </xf>
    <xf numFmtId="0" fontId="39" fillId="0" borderId="75" xfId="41" applyFont="1" applyBorder="1" applyAlignment="1" applyProtection="1">
      <alignment horizontal="center" vertical="center"/>
    </xf>
    <xf numFmtId="49" fontId="39" fillId="0" borderId="88" xfId="41" applyNumberFormat="1" applyFont="1" applyBorder="1" applyAlignment="1" applyProtection="1">
      <alignment horizontal="center" vertical="center"/>
    </xf>
    <xf numFmtId="178" fontId="49" fillId="0" borderId="109" xfId="0" applyNumberFormat="1" applyFont="1" applyBorder="1" applyAlignment="1" applyProtection="1">
      <alignment horizontal="center" vertical="center" shrinkToFit="1"/>
    </xf>
    <xf numFmtId="0" fontId="54" fillId="27" borderId="44" xfId="41" applyFont="1" applyFill="1" applyBorder="1" applyAlignment="1" applyProtection="1">
      <alignment horizontal="center" vertical="center"/>
    </xf>
    <xf numFmtId="0" fontId="46" fillId="0" borderId="20" xfId="41" applyFont="1" applyBorder="1" applyAlignment="1" applyProtection="1">
      <alignment horizontal="center" vertical="center"/>
    </xf>
    <xf numFmtId="0" fontId="46" fillId="0" borderId="66" xfId="41" applyFont="1" applyBorder="1" applyAlignment="1" applyProtection="1">
      <alignment horizontal="center" vertical="center"/>
    </xf>
    <xf numFmtId="0" fontId="46" fillId="0" borderId="49" xfId="41" applyFont="1" applyBorder="1" applyAlignment="1" applyProtection="1">
      <alignment horizontal="center" vertical="center"/>
    </xf>
    <xf numFmtId="0" fontId="46" fillId="0" borderId="54" xfId="41" applyFont="1" applyBorder="1" applyAlignment="1" applyProtection="1">
      <alignment horizontal="center" vertical="center" wrapText="1"/>
    </xf>
    <xf numFmtId="0" fontId="46" fillId="0" borderId="55" xfId="41" applyFont="1" applyBorder="1" applyAlignment="1" applyProtection="1">
      <alignment horizontal="center" vertical="center"/>
    </xf>
    <xf numFmtId="0" fontId="46" fillId="0" borderId="54" xfId="41" applyFont="1" applyBorder="1" applyAlignment="1" applyProtection="1">
      <alignment horizontal="center" vertical="center"/>
    </xf>
    <xf numFmtId="0" fontId="46" fillId="0" borderId="67" xfId="41" applyFont="1" applyBorder="1" applyAlignment="1" applyProtection="1">
      <alignment horizontal="center" vertical="center" shrinkToFit="1"/>
    </xf>
    <xf numFmtId="0" fontId="39" fillId="28" borderId="44" xfId="41" applyFont="1" applyFill="1" applyBorder="1" applyAlignment="1" applyProtection="1">
      <alignment horizontal="center" vertical="center"/>
    </xf>
    <xf numFmtId="49" fontId="39" fillId="28" borderId="44" xfId="41" applyNumberFormat="1" applyFont="1" applyFill="1" applyBorder="1" applyAlignment="1" applyProtection="1">
      <alignment horizontal="center" vertical="center"/>
    </xf>
    <xf numFmtId="0" fontId="55" fillId="0" borderId="57" xfId="41" applyFont="1" applyBorder="1" applyAlignment="1" applyProtection="1">
      <alignment horizontal="center" vertical="center"/>
    </xf>
    <xf numFmtId="0" fontId="56" fillId="0" borderId="58" xfId="41" applyFont="1" applyBorder="1" applyAlignment="1" applyProtection="1">
      <alignment horizontal="left" vertical="center" wrapText="1"/>
    </xf>
    <xf numFmtId="0" fontId="56" fillId="0" borderId="58" xfId="41" applyFont="1" applyBorder="1" applyAlignment="1" applyProtection="1">
      <alignment horizontal="left" vertical="center"/>
    </xf>
    <xf numFmtId="0" fontId="57" fillId="0" borderId="59" xfId="41" applyFont="1" applyBorder="1" applyAlignment="1" applyProtection="1">
      <alignment horizontal="left" vertical="center"/>
    </xf>
    <xf numFmtId="0" fontId="59" fillId="0" borderId="58" xfId="41" applyFont="1" applyBorder="1" applyAlignment="1" applyProtection="1">
      <alignment horizontal="center" vertical="center"/>
    </xf>
    <xf numFmtId="0" fontId="59" fillId="0" borderId="59" xfId="41" applyFont="1" applyBorder="1" applyAlignment="1" applyProtection="1">
      <alignment horizontal="center" vertical="center"/>
    </xf>
    <xf numFmtId="0" fontId="0" fillId="0" borderId="105" xfId="0" applyBorder="1" applyAlignment="1" applyProtection="1">
      <alignment horizontal="left" vertical="center" wrapText="1"/>
    </xf>
    <xf numFmtId="0" fontId="39" fillId="29" borderId="44" xfId="41" applyFont="1" applyFill="1" applyBorder="1" applyAlignment="1" applyProtection="1">
      <alignment horizontal="center" vertical="center"/>
    </xf>
    <xf numFmtId="49" fontId="39" fillId="29" borderId="44" xfId="41" applyNumberFormat="1" applyFont="1" applyFill="1" applyBorder="1" applyAlignment="1" applyProtection="1">
      <alignment horizontal="center" vertical="center"/>
    </xf>
    <xf numFmtId="49" fontId="46" fillId="0" borderId="32" xfId="41" applyNumberFormat="1" applyFont="1" applyBorder="1" applyAlignment="1" applyProtection="1">
      <alignment horizontal="center" vertical="center" shrinkToFit="1"/>
    </xf>
    <xf numFmtId="0" fontId="48" fillId="0" borderId="46" xfId="41" applyFont="1" applyFill="1" applyBorder="1" applyAlignment="1" applyProtection="1">
      <alignment horizontal="left" vertical="center" wrapText="1" shrinkToFit="1"/>
    </xf>
    <xf numFmtId="0" fontId="48" fillId="0" borderId="47" xfId="41" applyFont="1" applyBorder="1" applyAlignment="1" applyProtection="1">
      <alignment vertical="center" wrapText="1" shrinkToFit="1"/>
    </xf>
    <xf numFmtId="0" fontId="49" fillId="0" borderId="45" xfId="41" applyFont="1" applyBorder="1" applyAlignment="1" applyProtection="1">
      <alignment vertical="center" shrinkToFit="1"/>
    </xf>
    <xf numFmtId="0" fontId="39" fillId="0" borderId="47" xfId="41" applyFont="1" applyBorder="1" applyAlignment="1" applyProtection="1">
      <alignment vertical="center" shrinkToFit="1"/>
    </xf>
    <xf numFmtId="0" fontId="48" fillId="0" borderId="47" xfId="41" applyFont="1" applyBorder="1" applyAlignment="1" applyProtection="1">
      <alignment vertical="center"/>
    </xf>
    <xf numFmtId="0" fontId="0" fillId="0" borderId="103" xfId="0" applyBorder="1" applyAlignment="1" applyProtection="1">
      <alignment horizontal="left" vertical="center" wrapText="1"/>
    </xf>
    <xf numFmtId="49" fontId="46" fillId="0" borderId="30" xfId="41" applyNumberFormat="1" applyFont="1" applyBorder="1" applyAlignment="1" applyProtection="1">
      <alignment horizontal="center" vertical="center" shrinkToFit="1"/>
    </xf>
    <xf numFmtId="0" fontId="48" fillId="0" borderId="37" xfId="41" applyFont="1" applyFill="1" applyBorder="1" applyAlignment="1" applyProtection="1">
      <alignment horizontal="left" vertical="center" wrapText="1" shrinkToFit="1"/>
    </xf>
    <xf numFmtId="0" fontId="48" fillId="0" borderId="35" xfId="41" applyFont="1" applyBorder="1" applyAlignment="1" applyProtection="1">
      <alignment vertical="center" wrapText="1" shrinkToFit="1"/>
    </xf>
    <xf numFmtId="0" fontId="39" fillId="0" borderId="35" xfId="41" applyFont="1" applyBorder="1" applyAlignment="1" applyProtection="1">
      <alignment vertical="center" shrinkToFit="1"/>
    </xf>
    <xf numFmtId="0" fontId="48" fillId="0" borderId="35" xfId="41" applyFont="1" applyBorder="1" applyAlignment="1" applyProtection="1">
      <alignment vertical="center"/>
    </xf>
    <xf numFmtId="0" fontId="48" fillId="0" borderId="36" xfId="41" applyFont="1" applyBorder="1" applyAlignment="1" applyProtection="1">
      <alignment vertical="center" wrapText="1"/>
    </xf>
    <xf numFmtId="0" fontId="63" fillId="0" borderId="68" xfId="43" applyFont="1" applyBorder="1" applyAlignment="1" applyProtection="1">
      <alignment horizontal="left" vertical="center" wrapText="1" shrinkToFit="1"/>
    </xf>
    <xf numFmtId="0" fontId="6" fillId="0" borderId="68" xfId="41" applyFont="1" applyBorder="1" applyAlignment="1" applyProtection="1">
      <alignment horizontal="left" vertical="center" wrapText="1" shrinkToFit="1"/>
    </xf>
    <xf numFmtId="0" fontId="0" fillId="0" borderId="68" xfId="41" applyFont="1" applyBorder="1" applyAlignment="1" applyProtection="1">
      <alignment horizontal="left" vertical="center" wrapText="1" shrinkToFit="1"/>
    </xf>
    <xf numFmtId="49" fontId="46" fillId="0" borderId="33" xfId="41" applyNumberFormat="1" applyFont="1" applyBorder="1" applyAlignment="1" applyProtection="1">
      <alignment horizontal="center" vertical="center" shrinkToFit="1"/>
    </xf>
    <xf numFmtId="0" fontId="48" fillId="0" borderId="111" xfId="41" applyFont="1" applyFill="1" applyBorder="1" applyAlignment="1" applyProtection="1">
      <alignment horizontal="left" vertical="center" wrapText="1" shrinkToFit="1"/>
    </xf>
    <xf numFmtId="0" fontId="48" fillId="0" borderId="112" xfId="41" applyFont="1" applyBorder="1" applyAlignment="1" applyProtection="1">
      <alignment vertical="center" wrapText="1" shrinkToFit="1"/>
    </xf>
    <xf numFmtId="0" fontId="49" fillId="0" borderId="113" xfId="41" applyFont="1" applyBorder="1" applyAlignment="1" applyProtection="1">
      <alignment vertical="center" shrinkToFit="1"/>
    </xf>
    <xf numFmtId="0" fontId="39" fillId="0" borderId="112" xfId="41" applyFont="1" applyBorder="1" applyAlignment="1" applyProtection="1">
      <alignment vertical="center" shrinkToFit="1"/>
    </xf>
    <xf numFmtId="0" fontId="48" fillId="0" borderId="112" xfId="41" applyFont="1" applyBorder="1" applyAlignment="1" applyProtection="1">
      <alignment vertical="center"/>
    </xf>
    <xf numFmtId="0" fontId="48" fillId="0" borderId="113" xfId="41" applyFont="1" applyBorder="1" applyAlignment="1" applyProtection="1">
      <alignment vertical="center" wrapText="1"/>
    </xf>
    <xf numFmtId="0" fontId="6" fillId="0" borderId="114" xfId="41" applyFont="1" applyBorder="1" applyAlignment="1" applyProtection="1">
      <alignment horizontal="left" vertical="center" wrapText="1" shrinkToFit="1"/>
    </xf>
    <xf numFmtId="49" fontId="44" fillId="0" borderId="115" xfId="41" applyNumberFormat="1" applyFont="1" applyFill="1" applyBorder="1" applyAlignment="1" applyProtection="1">
      <alignment horizontal="center" vertical="center" shrinkToFit="1"/>
    </xf>
    <xf numFmtId="0" fontId="48" fillId="0" borderId="116" xfId="41" applyFont="1" applyFill="1" applyBorder="1" applyAlignment="1" applyProtection="1">
      <alignment horizontal="left" vertical="center" wrapText="1" shrinkToFit="1"/>
    </xf>
    <xf numFmtId="0" fontId="48" fillId="0" borderId="116" xfId="41" applyFont="1" applyBorder="1" applyAlignment="1" applyProtection="1">
      <alignment vertical="center" wrapText="1" shrinkToFit="1"/>
    </xf>
    <xf numFmtId="0" fontId="49" fillId="0" borderId="73" xfId="41" applyFont="1" applyBorder="1" applyAlignment="1" applyProtection="1">
      <alignment vertical="center" shrinkToFit="1"/>
    </xf>
    <xf numFmtId="0" fontId="39" fillId="0" borderId="72" xfId="41" applyFont="1" applyBorder="1" applyAlignment="1" applyProtection="1">
      <alignment vertical="center" shrinkToFit="1"/>
    </xf>
    <xf numFmtId="0" fontId="48" fillId="0" borderId="116" xfId="41" applyFont="1" applyBorder="1" applyAlignment="1" applyProtection="1">
      <alignment vertical="center"/>
    </xf>
    <xf numFmtId="0" fontId="48" fillId="0" borderId="117" xfId="41" applyFont="1" applyBorder="1" applyAlignment="1" applyProtection="1">
      <alignment vertical="center" wrapText="1"/>
    </xf>
    <xf numFmtId="0" fontId="6" fillId="0" borderId="118" xfId="41" applyFont="1" applyBorder="1" applyAlignment="1" applyProtection="1">
      <alignment horizontal="left" vertical="center" wrapText="1" shrinkToFit="1"/>
    </xf>
    <xf numFmtId="49" fontId="39" fillId="0" borderId="0" xfId="41" applyNumberFormat="1" applyFont="1" applyAlignment="1" applyProtection="1">
      <alignment vertical="center"/>
    </xf>
    <xf numFmtId="49" fontId="39" fillId="0" borderId="0" xfId="41" applyNumberFormat="1" applyFont="1" applyFill="1" applyAlignment="1" applyProtection="1">
      <alignment vertical="center"/>
    </xf>
    <xf numFmtId="0" fontId="39" fillId="0" borderId="0" xfId="41" applyFont="1" applyFill="1" applyAlignment="1" applyProtection="1">
      <alignment vertical="center"/>
    </xf>
    <xf numFmtId="0" fontId="47" fillId="0" borderId="0" xfId="41" applyFont="1" applyAlignment="1" applyProtection="1">
      <alignment vertical="center"/>
    </xf>
    <xf numFmtId="0" fontId="36" fillId="0" borderId="0" xfId="43" applyFont="1" applyAlignment="1" applyProtection="1">
      <alignment vertical="center"/>
    </xf>
    <xf numFmtId="0" fontId="60" fillId="0" borderId="0" xfId="43" applyFont="1" applyBorder="1" applyAlignment="1" applyProtection="1">
      <alignment vertical="center" wrapText="1"/>
    </xf>
    <xf numFmtId="49" fontId="39" fillId="0" borderId="28" xfId="41" applyNumberFormat="1" applyFont="1" applyBorder="1" applyAlignment="1" applyProtection="1">
      <alignment horizontal="center" vertical="center" wrapText="1"/>
    </xf>
    <xf numFmtId="49" fontId="39" fillId="0" borderId="53" xfId="41" applyNumberFormat="1" applyFont="1" applyBorder="1" applyAlignment="1" applyProtection="1">
      <alignment horizontal="center" vertical="center"/>
    </xf>
    <xf numFmtId="0" fontId="39" fillId="0" borderId="19" xfId="41" applyFont="1" applyBorder="1" applyAlignment="1" applyProtection="1">
      <alignment horizontal="center" vertical="center"/>
    </xf>
    <xf numFmtId="49" fontId="39" fillId="0" borderId="28" xfId="41" applyNumberFormat="1" applyFont="1" applyBorder="1" applyAlignment="1" applyProtection="1">
      <alignment horizontal="center" vertical="center"/>
    </xf>
    <xf numFmtId="0" fontId="46" fillId="0" borderId="60" xfId="41" applyFont="1" applyBorder="1" applyAlignment="1" applyProtection="1">
      <alignment horizontal="center" vertical="center"/>
    </xf>
    <xf numFmtId="0" fontId="46" fillId="0" borderId="55" xfId="41" applyFont="1" applyBorder="1" applyAlignment="1" applyProtection="1">
      <alignment horizontal="left" vertical="center"/>
    </xf>
    <xf numFmtId="0" fontId="46" fillId="0" borderId="79" xfId="41" applyFont="1" applyBorder="1" applyAlignment="1" applyProtection="1">
      <alignment horizontal="center" vertical="center" shrinkToFit="1"/>
    </xf>
    <xf numFmtId="0" fontId="46" fillId="0" borderId="14" xfId="41" applyFont="1" applyBorder="1" applyAlignment="1" applyProtection="1">
      <alignment horizontal="center" vertical="center"/>
    </xf>
    <xf numFmtId="0" fontId="56" fillId="0" borderId="58" xfId="41" applyFont="1" applyBorder="1" applyAlignment="1" applyProtection="1">
      <alignment horizontal="center" vertical="center"/>
    </xf>
    <xf numFmtId="0" fontId="26" fillId="0" borderId="80" xfId="43" applyBorder="1" applyAlignment="1" applyProtection="1">
      <alignment horizontal="left" vertical="center"/>
    </xf>
    <xf numFmtId="49" fontId="46" fillId="0" borderId="119" xfId="41" applyNumberFormat="1" applyFont="1" applyBorder="1" applyAlignment="1" applyProtection="1">
      <alignment horizontal="center" vertical="center" shrinkToFit="1"/>
    </xf>
    <xf numFmtId="49" fontId="44" fillId="0" borderId="120" xfId="41" applyNumberFormat="1" applyFont="1" applyFill="1" applyBorder="1" applyAlignment="1" applyProtection="1">
      <alignment horizontal="center" vertical="center" shrinkToFit="1"/>
    </xf>
    <xf numFmtId="0" fontId="45" fillId="0" borderId="0" xfId="41" applyFont="1" applyFill="1" applyAlignment="1" applyProtection="1">
      <alignment vertical="center" wrapText="1"/>
    </xf>
    <xf numFmtId="0" fontId="46" fillId="0" borderId="0" xfId="41" applyFont="1" applyFill="1" applyAlignment="1" applyProtection="1">
      <alignment horizontal="right" vertical="top" wrapText="1"/>
    </xf>
    <xf numFmtId="49" fontId="39" fillId="0" borderId="0" xfId="41" applyNumberFormat="1" applyFont="1" applyAlignment="1" applyProtection="1">
      <alignment vertical="center"/>
      <protection locked="0"/>
    </xf>
    <xf numFmtId="180" fontId="39" fillId="0" borderId="10" xfId="41" applyNumberFormat="1" applyFont="1" applyBorder="1" applyAlignment="1" applyProtection="1">
      <alignment horizontal="center" vertical="center"/>
      <protection locked="0"/>
    </xf>
    <xf numFmtId="49" fontId="48" fillId="0" borderId="121" xfId="41" applyNumberFormat="1" applyFont="1" applyFill="1" applyBorder="1" applyAlignment="1" applyProtection="1">
      <alignment horizontal="center" vertical="center" wrapText="1" shrinkToFit="1"/>
      <protection locked="0"/>
    </xf>
    <xf numFmtId="0" fontId="48" fillId="0" borderId="47" xfId="41" applyFont="1" applyBorder="1" applyAlignment="1" applyProtection="1">
      <alignment horizontal="center" vertical="center"/>
      <protection locked="0"/>
    </xf>
    <xf numFmtId="0" fontId="48" fillId="0" borderId="121" xfId="41" applyFont="1" applyBorder="1" applyAlignment="1" applyProtection="1">
      <alignment horizontal="center" vertical="center"/>
      <protection locked="0"/>
    </xf>
    <xf numFmtId="0" fontId="48" fillId="0" borderId="122" xfId="41" applyFont="1" applyBorder="1" applyAlignment="1" applyProtection="1">
      <alignment horizontal="center" vertical="center" wrapText="1"/>
      <protection locked="0"/>
    </xf>
    <xf numFmtId="0" fontId="39" fillId="0" borderId="0" xfId="41" applyFont="1" applyAlignment="1" applyProtection="1">
      <alignment horizontal="left" vertical="center"/>
    </xf>
    <xf numFmtId="0" fontId="82" fillId="0" borderId="0" xfId="43" applyFont="1" applyAlignment="1" applyProtection="1">
      <alignment vertical="center"/>
    </xf>
    <xf numFmtId="0" fontId="26" fillId="0" borderId="0" xfId="43" applyBorder="1" applyAlignment="1" applyProtection="1">
      <alignment vertical="center"/>
    </xf>
    <xf numFmtId="0" fontId="34" fillId="0" borderId="0" xfId="0" applyFont="1" applyAlignment="1" applyProtection="1">
      <alignment horizontal="center" vertical="center" shrinkToFit="1"/>
      <protection hidden="1"/>
    </xf>
    <xf numFmtId="0" fontId="35" fillId="27" borderId="61" xfId="45" applyFont="1" applyFill="1" applyBorder="1" applyAlignment="1" applyProtection="1">
      <alignment horizontal="center" vertical="center" shrinkToFit="1"/>
      <protection hidden="1"/>
    </xf>
    <xf numFmtId="0" fontId="39" fillId="29" borderId="44" xfId="41" applyFont="1" applyFill="1" applyBorder="1" applyAlignment="1" applyProtection="1">
      <alignment horizontal="center" vertical="center" shrinkToFit="1"/>
      <protection locked="0"/>
    </xf>
    <xf numFmtId="0" fontId="39" fillId="0" borderId="71" xfId="0" applyFont="1" applyFill="1" applyBorder="1" applyAlignment="1" applyProtection="1">
      <alignment horizontal="center" vertical="center" shrinkToFit="1"/>
    </xf>
    <xf numFmtId="0" fontId="52" fillId="0" borderId="124" xfId="0" applyFont="1" applyFill="1" applyBorder="1" applyAlignment="1" applyProtection="1">
      <alignment horizontal="left" vertical="center"/>
    </xf>
    <xf numFmtId="0" fontId="46" fillId="63" borderId="67" xfId="41" applyFont="1" applyFill="1" applyBorder="1" applyAlignment="1" applyProtection="1">
      <alignment horizontal="center" vertical="center" shrinkToFit="1"/>
    </xf>
    <xf numFmtId="0" fontId="0" fillId="0" borderId="127" xfId="0" applyBorder="1" applyAlignment="1" applyProtection="1">
      <alignment horizontal="left" vertical="center" wrapText="1"/>
    </xf>
    <xf numFmtId="0" fontId="48" fillId="0" borderId="125" xfId="41" applyFont="1" applyBorder="1" applyAlignment="1" applyProtection="1">
      <alignment horizontal="center" vertical="center" wrapText="1"/>
      <protection locked="0"/>
    </xf>
    <xf numFmtId="0" fontId="48" fillId="0" borderId="35" xfId="41" applyFont="1" applyBorder="1" applyAlignment="1" applyProtection="1">
      <alignment horizontal="center" vertical="center" wrapText="1"/>
      <protection locked="0"/>
    </xf>
    <xf numFmtId="0" fontId="39" fillId="0" borderId="0" xfId="41" applyFont="1" applyAlignment="1" applyProtection="1">
      <alignment vertical="center"/>
      <protection locked="0" hidden="1"/>
    </xf>
    <xf numFmtId="0" fontId="53" fillId="31" borderId="86" xfId="41" applyNumberFormat="1" applyFont="1" applyFill="1" applyBorder="1" applyAlignment="1" applyProtection="1">
      <alignment horizontal="left" vertical="center"/>
      <protection hidden="1"/>
    </xf>
    <xf numFmtId="0" fontId="53" fillId="31" borderId="88" xfId="41" applyNumberFormat="1" applyFont="1" applyFill="1" applyBorder="1" applyAlignment="1" applyProtection="1">
      <alignment horizontal="left" vertical="center"/>
      <protection hidden="1"/>
    </xf>
    <xf numFmtId="0" fontId="0" fillId="0" borderId="130" xfId="0" applyBorder="1" applyAlignment="1" applyProtection="1">
      <alignment horizontal="left" vertical="center" wrapText="1"/>
      <protection locked="0"/>
    </xf>
    <xf numFmtId="0" fontId="48" fillId="0" borderId="104" xfId="41" applyFont="1" applyBorder="1" applyAlignment="1" applyProtection="1">
      <alignment horizontal="center" vertical="center" wrapText="1"/>
    </xf>
    <xf numFmtId="0" fontId="59" fillId="0" borderId="131" xfId="41" applyFont="1" applyBorder="1" applyAlignment="1" applyProtection="1">
      <alignment horizontal="center" vertical="center"/>
    </xf>
    <xf numFmtId="0" fontId="0" fillId="0" borderId="0" xfId="0" applyAlignment="1" applyProtection="1">
      <alignment horizontal="left" vertical="center"/>
      <protection hidden="1"/>
    </xf>
    <xf numFmtId="0" fontId="2" fillId="26" borderId="61" xfId="175" applyNumberFormat="1" applyFill="1" applyBorder="1" applyAlignment="1">
      <alignment horizontal="center" vertical="center"/>
    </xf>
    <xf numFmtId="0" fontId="0" fillId="0" borderId="61" xfId="0" applyFill="1" applyBorder="1" applyAlignment="1">
      <alignment vertical="center"/>
    </xf>
    <xf numFmtId="0" fontId="0" fillId="0" borderId="123" xfId="0" applyFill="1" applyBorder="1" applyAlignment="1">
      <alignment vertical="center" shrinkToFit="1"/>
    </xf>
    <xf numFmtId="0" fontId="2" fillId="0" borderId="61" xfId="175" applyFill="1" applyBorder="1" applyAlignment="1">
      <alignment horizontal="left" vertical="center"/>
    </xf>
    <xf numFmtId="181" fontId="0" fillId="0" borderId="132" xfId="0" applyNumberFormat="1" applyFill="1" applyBorder="1" applyAlignment="1">
      <alignment vertical="center"/>
    </xf>
    <xf numFmtId="182" fontId="2" fillId="0" borderId="61" xfId="175" applyNumberFormat="1" applyFill="1" applyBorder="1" applyAlignment="1">
      <alignment horizontal="left" vertical="center"/>
    </xf>
    <xf numFmtId="0" fontId="52" fillId="0" borderId="133" xfId="0" applyFont="1" applyFill="1" applyBorder="1" applyAlignment="1" applyProtection="1">
      <alignment horizontal="left" vertical="center"/>
    </xf>
    <xf numFmtId="0" fontId="0" fillId="0" borderId="0" xfId="0" applyFill="1" applyAlignment="1" applyProtection="1">
      <alignment vertical="center"/>
      <protection locked="0"/>
    </xf>
    <xf numFmtId="0" fontId="39" fillId="0" borderId="0" xfId="41" applyFont="1" applyFill="1" applyAlignment="1" applyProtection="1">
      <alignment vertical="center"/>
      <protection locked="0"/>
    </xf>
    <xf numFmtId="49" fontId="0" fillId="25" borderId="0" xfId="0" applyNumberFormat="1" applyFill="1"/>
    <xf numFmtId="0" fontId="87" fillId="0" borderId="103" xfId="0" applyFont="1" applyBorder="1" applyAlignment="1" applyProtection="1">
      <alignment horizontal="left" vertical="center"/>
      <protection locked="0"/>
    </xf>
    <xf numFmtId="0" fontId="87" fillId="0" borderId="81" xfId="41" applyFont="1" applyBorder="1" applyAlignment="1" applyProtection="1">
      <alignment vertical="center" wrapText="1" shrinkToFit="1"/>
      <protection locked="0"/>
    </xf>
    <xf numFmtId="0" fontId="49" fillId="0" borderId="129" xfId="41" applyFont="1" applyBorder="1" applyAlignment="1" applyProtection="1">
      <alignment vertical="center" shrinkToFit="1"/>
      <protection locked="0"/>
    </xf>
    <xf numFmtId="0" fontId="39" fillId="0" borderId="139" xfId="41" applyFont="1" applyBorder="1" applyAlignment="1" applyProtection="1">
      <alignment vertical="center" shrinkToFit="1"/>
      <protection locked="0"/>
    </xf>
    <xf numFmtId="0" fontId="48" fillId="0" borderId="140" xfId="41" applyFont="1" applyFill="1" applyBorder="1" applyAlignment="1" applyProtection="1">
      <alignment horizontal="left" vertical="center" wrapText="1" shrinkToFit="1"/>
      <protection locked="0"/>
    </xf>
    <xf numFmtId="0" fontId="48" fillId="0" borderId="139" xfId="41" applyFont="1" applyBorder="1" applyAlignment="1" applyProtection="1">
      <alignment vertical="center" wrapText="1" shrinkToFit="1"/>
      <protection locked="0"/>
    </xf>
    <xf numFmtId="0" fontId="48" fillId="0" borderId="139" xfId="41" applyFont="1" applyBorder="1" applyAlignment="1" applyProtection="1">
      <alignment horizontal="center" vertical="center"/>
      <protection locked="0"/>
    </xf>
    <xf numFmtId="0" fontId="48" fillId="0" borderId="112" xfId="41" applyFont="1" applyBorder="1" applyAlignment="1" applyProtection="1">
      <alignment horizontal="center" vertical="center" wrapText="1"/>
      <protection locked="0"/>
    </xf>
    <xf numFmtId="0" fontId="48" fillId="0" borderId="141" xfId="41" applyFont="1" applyFill="1" applyBorder="1" applyAlignment="1" applyProtection="1">
      <alignment horizontal="left" vertical="center" wrapText="1" shrinkToFit="1"/>
      <protection locked="0"/>
    </xf>
    <xf numFmtId="0" fontId="48" fillId="0" borderId="141" xfId="41" applyFont="1" applyBorder="1" applyAlignment="1" applyProtection="1">
      <alignment vertical="center" wrapText="1" shrinkToFit="1"/>
      <protection locked="0"/>
    </xf>
    <xf numFmtId="0" fontId="49" fillId="0" borderId="141" xfId="41" applyFont="1" applyBorder="1" applyAlignment="1" applyProtection="1">
      <alignment vertical="center" shrinkToFit="1"/>
      <protection locked="0"/>
    </xf>
    <xf numFmtId="0" fontId="39" fillId="0" borderId="141" xfId="41" applyFont="1" applyBorder="1" applyAlignment="1" applyProtection="1">
      <alignment vertical="center" shrinkToFit="1"/>
      <protection locked="0"/>
    </xf>
    <xf numFmtId="0" fontId="48" fillId="0" borderId="141" xfId="41" applyFont="1" applyBorder="1" applyAlignment="1" applyProtection="1">
      <alignment horizontal="center" vertical="center"/>
      <protection locked="0"/>
    </xf>
    <xf numFmtId="0" fontId="48" fillId="0" borderId="141" xfId="41" applyFont="1" applyBorder="1" applyAlignment="1" applyProtection="1">
      <alignment horizontal="center" vertical="center" wrapText="1"/>
      <protection locked="0"/>
    </xf>
    <xf numFmtId="0" fontId="48" fillId="30" borderId="142" xfId="41" applyFont="1" applyFill="1" applyBorder="1" applyAlignment="1" applyProtection="1">
      <alignment vertical="center" wrapText="1"/>
      <protection hidden="1"/>
    </xf>
    <xf numFmtId="177" fontId="39" fillId="30" borderId="143" xfId="41" applyNumberFormat="1" applyFont="1" applyFill="1" applyBorder="1" applyAlignment="1" applyProtection="1">
      <alignment horizontal="center" vertical="center" shrinkToFit="1"/>
      <protection hidden="1"/>
    </xf>
    <xf numFmtId="14" fontId="48" fillId="30" borderId="143" xfId="41" applyNumberFormat="1" applyFont="1" applyFill="1" applyBorder="1" applyAlignment="1" applyProtection="1">
      <alignment horizontal="center" vertical="center" wrapText="1"/>
      <protection hidden="1"/>
    </xf>
    <xf numFmtId="0" fontId="48" fillId="0" borderId="143" xfId="41" applyFont="1" applyFill="1" applyBorder="1" applyAlignment="1" applyProtection="1">
      <alignment horizontal="left" vertical="center" wrapText="1" shrinkToFit="1"/>
      <protection locked="0"/>
    </xf>
    <xf numFmtId="0" fontId="48" fillId="0" borderId="143" xfId="41" applyFont="1" applyBorder="1" applyAlignment="1" applyProtection="1">
      <alignment vertical="center" wrapText="1" shrinkToFit="1"/>
      <protection locked="0"/>
    </xf>
    <xf numFmtId="0" fontId="49" fillId="0" borderId="143" xfId="41" applyFont="1" applyBorder="1" applyAlignment="1" applyProtection="1">
      <alignment vertical="center" shrinkToFit="1"/>
      <protection locked="0"/>
    </xf>
    <xf numFmtId="0" fontId="39" fillId="0" borderId="143" xfId="41" applyFont="1" applyBorder="1" applyAlignment="1" applyProtection="1">
      <alignment vertical="center" shrinkToFit="1"/>
      <protection locked="0"/>
    </xf>
    <xf numFmtId="0" fontId="48" fillId="0" borderId="143" xfId="41" applyFont="1" applyBorder="1" applyAlignment="1" applyProtection="1">
      <alignment horizontal="center" vertical="center"/>
      <protection locked="0"/>
    </xf>
    <xf numFmtId="0" fontId="48" fillId="0" borderId="143" xfId="41" applyFont="1" applyBorder="1" applyAlignment="1" applyProtection="1">
      <alignment horizontal="center" vertical="center" wrapText="1"/>
      <protection locked="0"/>
    </xf>
    <xf numFmtId="0" fontId="48" fillId="0" borderId="138" xfId="41" applyFont="1" applyFill="1" applyBorder="1" applyAlignment="1" applyProtection="1">
      <alignment vertical="center" wrapText="1"/>
      <protection locked="0"/>
    </xf>
    <xf numFmtId="177" fontId="39" fillId="0" borderId="138" xfId="41" applyNumberFormat="1" applyFont="1" applyFill="1" applyBorder="1" applyAlignment="1" applyProtection="1">
      <alignment horizontal="center" vertical="center" shrinkToFit="1"/>
      <protection locked="0"/>
    </xf>
    <xf numFmtId="0" fontId="87" fillId="0" borderId="128" xfId="43" applyFont="1" applyBorder="1" applyAlignment="1" applyProtection="1">
      <alignment vertical="center" wrapText="1" shrinkToFit="1"/>
      <protection locked="0"/>
    </xf>
    <xf numFmtId="0" fontId="87" fillId="0" borderId="128" xfId="41" applyFont="1" applyBorder="1" applyAlignment="1" applyProtection="1">
      <alignment vertical="center" wrapText="1" shrinkToFit="1"/>
      <protection locked="0"/>
    </xf>
    <xf numFmtId="49" fontId="48" fillId="0" borderId="138" xfId="41" applyNumberFormat="1" applyFont="1" applyFill="1" applyBorder="1" applyAlignment="1" applyProtection="1">
      <alignment horizontal="center" vertical="center" wrapText="1"/>
      <protection locked="0"/>
    </xf>
    <xf numFmtId="0" fontId="48" fillId="0" borderId="129" xfId="41" applyFont="1" applyBorder="1" applyAlignment="1" applyProtection="1">
      <alignment horizontal="center" vertical="center" wrapText="1"/>
      <protection locked="0"/>
    </xf>
    <xf numFmtId="0" fontId="48" fillId="0" borderId="141" xfId="41" applyFont="1" applyFill="1" applyBorder="1" applyAlignment="1" applyProtection="1">
      <alignment vertical="center" wrapText="1"/>
      <protection locked="0"/>
    </xf>
    <xf numFmtId="177" fontId="39" fillId="0" borderId="141" xfId="41" applyNumberFormat="1" applyFont="1" applyFill="1" applyBorder="1" applyAlignment="1" applyProtection="1">
      <alignment horizontal="center" vertical="center" shrinkToFit="1"/>
      <protection locked="0"/>
    </xf>
    <xf numFmtId="49" fontId="48" fillId="0" borderId="141" xfId="41" applyNumberFormat="1" applyFont="1" applyFill="1" applyBorder="1" applyAlignment="1" applyProtection="1">
      <alignment horizontal="center" vertical="center" wrapText="1"/>
      <protection locked="0"/>
    </xf>
    <xf numFmtId="49" fontId="48" fillId="0" borderId="141" xfId="41" applyNumberFormat="1" applyFont="1" applyFill="1" applyBorder="1" applyAlignment="1" applyProtection="1">
      <alignment horizontal="center" vertical="center" wrapText="1" shrinkToFit="1"/>
      <protection locked="0"/>
    </xf>
    <xf numFmtId="0" fontId="48" fillId="0" borderId="145" xfId="41" applyFont="1" applyFill="1" applyBorder="1" applyAlignment="1" applyProtection="1">
      <alignment vertical="center" wrapText="1"/>
      <protection locked="0"/>
    </xf>
    <xf numFmtId="177" fontId="39" fillId="0" borderId="145" xfId="41" applyNumberFormat="1" applyFont="1" applyFill="1" applyBorder="1" applyAlignment="1" applyProtection="1">
      <alignment horizontal="center" vertical="center" shrinkToFit="1"/>
      <protection locked="0"/>
    </xf>
    <xf numFmtId="49" fontId="48" fillId="0" borderId="145" xfId="41" applyNumberFormat="1" applyFont="1" applyFill="1" applyBorder="1" applyAlignment="1" applyProtection="1">
      <alignment horizontal="center" vertical="center" wrapText="1" shrinkToFit="1"/>
      <protection locked="0"/>
    </xf>
    <xf numFmtId="0" fontId="48" fillId="0" borderId="145" xfId="41" applyFont="1" applyFill="1" applyBorder="1" applyAlignment="1" applyProtection="1">
      <alignment horizontal="left" vertical="center" wrapText="1" shrinkToFit="1"/>
      <protection locked="0"/>
    </xf>
    <xf numFmtId="0" fontId="48" fillId="0" borderId="145" xfId="41" applyFont="1" applyBorder="1" applyAlignment="1" applyProtection="1">
      <alignment vertical="center" wrapText="1" shrinkToFit="1"/>
      <protection locked="0"/>
    </xf>
    <xf numFmtId="0" fontId="49" fillId="0" borderId="145" xfId="41" applyFont="1" applyBorder="1" applyAlignment="1" applyProtection="1">
      <alignment vertical="center" shrinkToFit="1"/>
      <protection locked="0"/>
    </xf>
    <xf numFmtId="0" fontId="39" fillId="0" borderId="145" xfId="41" applyFont="1" applyBorder="1" applyAlignment="1" applyProtection="1">
      <alignment vertical="center" shrinkToFit="1"/>
      <protection locked="0"/>
    </xf>
    <xf numFmtId="0" fontId="48" fillId="0" borderId="145" xfId="41" applyFont="1" applyBorder="1" applyAlignment="1" applyProtection="1">
      <alignment horizontal="center" vertical="center"/>
      <protection locked="0"/>
    </xf>
    <xf numFmtId="0" fontId="48" fillId="0" borderId="145" xfId="41" applyFont="1" applyBorder="1" applyAlignment="1" applyProtection="1">
      <alignment horizontal="center" vertical="center" wrapText="1"/>
      <protection locked="0"/>
    </xf>
    <xf numFmtId="49" fontId="46" fillId="0" borderId="146" xfId="41" applyNumberFormat="1" applyFont="1" applyBorder="1" applyAlignment="1" applyProtection="1">
      <alignment horizontal="center" vertical="center" shrinkToFit="1"/>
    </xf>
    <xf numFmtId="0" fontId="88" fillId="0" borderId="61" xfId="0" applyFont="1" applyBorder="1" applyAlignment="1">
      <alignment vertical="center"/>
    </xf>
    <xf numFmtId="0" fontId="88" fillId="26" borderId="61" xfId="0" applyFont="1" applyFill="1" applyBorder="1" applyAlignment="1">
      <alignment horizontal="center" vertical="center"/>
    </xf>
    <xf numFmtId="0" fontId="88" fillId="0" borderId="61" xfId="0" applyFont="1" applyFill="1" applyBorder="1" applyAlignment="1">
      <alignment vertical="center"/>
    </xf>
    <xf numFmtId="0" fontId="88" fillId="0" borderId="123" xfId="0" applyFont="1" applyFill="1" applyBorder="1" applyAlignment="1">
      <alignment vertical="center" shrinkToFit="1"/>
    </xf>
    <xf numFmtId="0" fontId="89" fillId="0" borderId="61" xfId="175" applyFont="1" applyFill="1" applyBorder="1" applyAlignment="1">
      <alignment horizontal="left" vertical="center"/>
    </xf>
    <xf numFmtId="181" fontId="88" fillId="0" borderId="132" xfId="0" applyNumberFormat="1" applyFont="1" applyFill="1" applyBorder="1" applyAlignment="1">
      <alignment vertical="center"/>
    </xf>
    <xf numFmtId="0" fontId="88" fillId="0" borderId="0" xfId="0" applyFont="1" applyAlignment="1" applyProtection="1">
      <alignment vertical="center"/>
      <protection hidden="1"/>
    </xf>
    <xf numFmtId="0" fontId="89" fillId="26" borderId="61" xfId="175" quotePrefix="1" applyNumberFormat="1" applyFont="1" applyFill="1" applyBorder="1" applyAlignment="1">
      <alignment horizontal="center" vertical="center"/>
    </xf>
    <xf numFmtId="49" fontId="89" fillId="26" borderId="61" xfId="175" quotePrefix="1" applyNumberFormat="1" applyFont="1" applyFill="1" applyBorder="1" applyAlignment="1">
      <alignment horizontal="center" vertical="center"/>
    </xf>
    <xf numFmtId="0" fontId="89" fillId="26" borderId="61" xfId="175" applyNumberFormat="1" applyFont="1" applyFill="1" applyBorder="1" applyAlignment="1">
      <alignment horizontal="center" vertical="center"/>
    </xf>
    <xf numFmtId="0" fontId="90" fillId="64" borderId="147" xfId="0" applyFont="1" applyFill="1" applyBorder="1" applyAlignment="1">
      <alignment horizontal="justify" vertical="center"/>
    </xf>
    <xf numFmtId="0" fontId="91" fillId="0" borderId="147" xfId="0" applyFont="1" applyBorder="1" applyAlignment="1">
      <alignment horizontal="justify" vertical="center" wrapText="1"/>
    </xf>
    <xf numFmtId="0" fontId="0" fillId="0" borderId="0" xfId="0" applyAlignment="1"/>
    <xf numFmtId="0" fontId="0" fillId="0" borderId="0" xfId="0" applyAlignment="1">
      <alignment wrapText="1"/>
    </xf>
    <xf numFmtId="0" fontId="0" fillId="0" borderId="148" xfId="0" applyBorder="1" applyAlignment="1"/>
    <xf numFmtId="0" fontId="0" fillId="0" borderId="149" xfId="0" applyBorder="1" applyAlignment="1">
      <alignment wrapText="1"/>
    </xf>
    <xf numFmtId="0" fontId="0" fillId="0" borderId="0" xfId="0" applyBorder="1" applyAlignment="1"/>
    <xf numFmtId="0" fontId="0" fillId="0" borderId="0" xfId="0" applyBorder="1" applyAlignment="1">
      <alignment wrapText="1"/>
    </xf>
    <xf numFmtId="0" fontId="0" fillId="0" borderId="0" xfId="0" applyAlignment="1">
      <alignment horizontal="right" wrapText="1"/>
    </xf>
    <xf numFmtId="182" fontId="89" fillId="0" borderId="61" xfId="175" applyNumberFormat="1" applyFont="1" applyFill="1" applyBorder="1" applyAlignment="1">
      <alignment horizontal="left" vertical="center"/>
    </xf>
    <xf numFmtId="0" fontId="88" fillId="0" borderId="0" xfId="0" applyFont="1" applyFill="1" applyAlignment="1" applyProtection="1">
      <alignment vertical="center"/>
      <protection hidden="1"/>
    </xf>
    <xf numFmtId="0" fontId="88" fillId="0" borderId="123" xfId="0" applyFont="1" applyFill="1" applyBorder="1" applyAlignment="1">
      <alignment vertical="center" wrapText="1" shrinkToFit="1"/>
    </xf>
    <xf numFmtId="182" fontId="89" fillId="0" borderId="61" xfId="175" applyNumberFormat="1" applyFont="1" applyFill="1" applyBorder="1" applyAlignment="1">
      <alignment horizontal="left" vertical="center" wrapText="1"/>
    </xf>
    <xf numFmtId="0" fontId="88" fillId="0" borderId="61" xfId="0" applyFont="1" applyFill="1" applyBorder="1" applyAlignment="1">
      <alignment vertical="center" wrapText="1"/>
    </xf>
    <xf numFmtId="0" fontId="76" fillId="0" borderId="61" xfId="175" applyFont="1" applyFill="1" applyBorder="1" applyAlignment="1">
      <alignment horizontal="left" vertical="center"/>
    </xf>
    <xf numFmtId="0" fontId="76" fillId="26" borderId="61" xfId="175" quotePrefix="1" applyNumberFormat="1" applyFont="1" applyFill="1" applyBorder="1" applyAlignment="1">
      <alignment horizontal="center" vertical="center"/>
    </xf>
    <xf numFmtId="49" fontId="39" fillId="0" borderId="88" xfId="41" applyNumberFormat="1" applyFont="1" applyBorder="1" applyAlignment="1" applyProtection="1">
      <alignment horizontal="center" vertical="center"/>
    </xf>
    <xf numFmtId="0" fontId="50" fillId="0" borderId="0" xfId="41" applyFont="1" applyAlignment="1" applyProtection="1">
      <alignment horizontal="center" wrapText="1"/>
    </xf>
    <xf numFmtId="0" fontId="41" fillId="0" borderId="0" xfId="176" applyFont="1" applyFill="1" applyProtection="1">
      <alignment vertical="center"/>
    </xf>
    <xf numFmtId="0" fontId="42" fillId="0" borderId="0" xfId="176" applyFont="1" applyFill="1" applyBorder="1" applyAlignment="1" applyProtection="1">
      <alignment vertical="center"/>
    </xf>
    <xf numFmtId="0" fontId="87" fillId="0" borderId="128" xfId="43" applyFont="1" applyBorder="1" applyAlignment="1" applyProtection="1">
      <alignment horizontal="left" vertical="center" wrapText="1" shrinkToFit="1"/>
      <protection locked="0"/>
    </xf>
    <xf numFmtId="0" fontId="87" fillId="0" borderId="128" xfId="41" applyFont="1" applyBorder="1" applyAlignment="1" applyProtection="1">
      <alignment horizontal="left" vertical="center" wrapText="1" shrinkToFit="1"/>
      <protection locked="0"/>
    </xf>
    <xf numFmtId="0" fontId="0" fillId="0" borderId="144" xfId="41" applyFont="1" applyBorder="1" applyAlignment="1" applyProtection="1">
      <alignment horizontal="left" vertical="center" wrapText="1" shrinkToFit="1"/>
      <protection locked="0"/>
    </xf>
    <xf numFmtId="0" fontId="46" fillId="0" borderId="0" xfId="41" applyFont="1" applyAlignment="1" applyProtection="1">
      <alignment vertical="center" wrapText="1"/>
    </xf>
    <xf numFmtId="0" fontId="48" fillId="0" borderId="0" xfId="41" applyFont="1" applyAlignment="1" applyProtection="1">
      <alignment vertical="center" wrapText="1"/>
    </xf>
    <xf numFmtId="0" fontId="50" fillId="0" borderId="0" xfId="41" applyFont="1" applyAlignment="1" applyProtection="1">
      <alignment horizontal="left" vertical="center" wrapText="1"/>
    </xf>
    <xf numFmtId="0" fontId="49" fillId="0" borderId="13" xfId="41" applyFont="1" applyBorder="1" applyAlignment="1" applyProtection="1">
      <alignment horizontal="left" vertical="center"/>
      <protection locked="0"/>
    </xf>
    <xf numFmtId="0" fontId="49" fillId="0" borderId="38" xfId="41" applyFont="1" applyBorder="1" applyAlignment="1" applyProtection="1">
      <alignment horizontal="left" vertical="center"/>
      <protection locked="0"/>
    </xf>
    <xf numFmtId="0" fontId="49" fillId="0" borderId="16" xfId="41" applyFont="1" applyBorder="1" applyAlignment="1" applyProtection="1">
      <alignment horizontal="left" vertical="center"/>
      <protection locked="0"/>
    </xf>
    <xf numFmtId="49" fontId="52" fillId="0" borderId="11" xfId="41" applyNumberFormat="1" applyFont="1" applyBorder="1" applyAlignment="1" applyProtection="1">
      <alignment horizontal="left" vertical="center" shrinkToFit="1"/>
      <protection locked="0"/>
    </xf>
    <xf numFmtId="49" fontId="52" fillId="0" borderId="12" xfId="41" applyNumberFormat="1" applyFont="1" applyBorder="1" applyAlignment="1" applyProtection="1">
      <alignment horizontal="left" vertical="center" shrinkToFit="1"/>
      <protection locked="0"/>
    </xf>
    <xf numFmtId="49" fontId="52" fillId="0" borderId="76" xfId="41" applyNumberFormat="1" applyFont="1" applyBorder="1" applyAlignment="1" applyProtection="1">
      <alignment horizontal="left" vertical="center" shrinkToFit="1"/>
      <protection locked="0"/>
    </xf>
    <xf numFmtId="49" fontId="52" fillId="0" borderId="13" xfId="41" applyNumberFormat="1" applyFont="1" applyBorder="1" applyAlignment="1" applyProtection="1">
      <alignment horizontal="left" vertical="center"/>
      <protection locked="0"/>
    </xf>
    <xf numFmtId="49" fontId="52" fillId="0" borderId="83" xfId="41" applyNumberFormat="1" applyFont="1" applyBorder="1" applyAlignment="1" applyProtection="1">
      <alignment horizontal="left" vertical="center"/>
      <protection locked="0"/>
    </xf>
    <xf numFmtId="49" fontId="47" fillId="0" borderId="82" xfId="41" applyNumberFormat="1" applyFont="1" applyBorder="1" applyAlignment="1" applyProtection="1">
      <alignment horizontal="left" vertical="center" wrapText="1" shrinkToFit="1"/>
      <protection locked="0"/>
    </xf>
    <xf numFmtId="49" fontId="47" fillId="0" borderId="12" xfId="41" applyNumberFormat="1" applyFont="1" applyBorder="1" applyAlignment="1" applyProtection="1">
      <alignment horizontal="left" vertical="center" wrapText="1" shrinkToFit="1"/>
      <protection locked="0"/>
    </xf>
    <xf numFmtId="49" fontId="47" fillId="0" borderId="76" xfId="41" applyNumberFormat="1" applyFont="1" applyBorder="1" applyAlignment="1" applyProtection="1">
      <alignment horizontal="left" vertical="center" wrapText="1" shrinkToFit="1"/>
      <protection locked="0"/>
    </xf>
    <xf numFmtId="49" fontId="39" fillId="0" borderId="21" xfId="41" applyNumberFormat="1" applyFont="1" applyBorder="1" applyAlignment="1" applyProtection="1">
      <alignment horizontal="center" vertical="center"/>
    </xf>
    <xf numFmtId="49" fontId="39" fillId="0" borderId="88" xfId="41" applyNumberFormat="1" applyFont="1" applyBorder="1" applyAlignment="1" applyProtection="1">
      <alignment horizontal="center" vertical="center"/>
    </xf>
    <xf numFmtId="0" fontId="46" fillId="0" borderId="63" xfId="41" applyFont="1" applyBorder="1" applyAlignment="1" applyProtection="1">
      <alignment horizontal="center" vertical="center"/>
    </xf>
    <xf numFmtId="0" fontId="0" fillId="0" borderId="56" xfId="0" applyBorder="1" applyAlignment="1" applyProtection="1">
      <alignment horizontal="center" vertical="center"/>
    </xf>
    <xf numFmtId="0" fontId="50" fillId="0" borderId="0" xfId="41" applyFont="1" applyAlignment="1" applyProtection="1">
      <alignment horizontal="center" wrapText="1"/>
    </xf>
    <xf numFmtId="0" fontId="0" fillId="0" borderId="0" xfId="0" applyAlignment="1" applyProtection="1">
      <alignment horizontal="center" wrapText="1"/>
    </xf>
    <xf numFmtId="0" fontId="0" fillId="0" borderId="62" xfId="0" applyBorder="1" applyAlignment="1" applyProtection="1">
      <alignment horizontal="center" wrapText="1"/>
    </xf>
    <xf numFmtId="0" fontId="39" fillId="31" borderId="88" xfId="41" applyNumberFormat="1" applyFont="1" applyFill="1" applyBorder="1" applyAlignment="1" applyProtection="1">
      <alignment horizontal="right" vertical="center"/>
      <protection hidden="1"/>
    </xf>
    <xf numFmtId="0" fontId="39" fillId="31" borderId="86" xfId="41" applyNumberFormat="1" applyFont="1" applyFill="1" applyBorder="1" applyAlignment="1" applyProtection="1">
      <alignment horizontal="right" vertical="center"/>
      <protection hidden="1"/>
    </xf>
    <xf numFmtId="49" fontId="86" fillId="0" borderId="129" xfId="43" quotePrefix="1" applyNumberFormat="1" applyFont="1" applyBorder="1" applyAlignment="1" applyProtection="1">
      <alignment horizontal="center" vertical="center"/>
      <protection locked="0"/>
    </xf>
    <xf numFmtId="49" fontId="86" fillId="0" borderId="0" xfId="43" quotePrefix="1" applyNumberFormat="1" applyFont="1" applyBorder="1" applyAlignment="1" applyProtection="1">
      <alignment horizontal="center" vertical="center"/>
      <protection locked="0"/>
    </xf>
    <xf numFmtId="49" fontId="86" fillId="0" borderId="29" xfId="43" quotePrefix="1" applyNumberFormat="1" applyFont="1" applyBorder="1" applyAlignment="1" applyProtection="1">
      <alignment horizontal="center" vertical="center"/>
      <protection locked="0"/>
    </xf>
    <xf numFmtId="49" fontId="86" fillId="0" borderId="126" xfId="43" quotePrefix="1" applyNumberFormat="1" applyFont="1" applyBorder="1" applyAlignment="1" applyProtection="1">
      <alignment horizontal="center" vertical="center"/>
      <protection locked="0"/>
    </xf>
    <xf numFmtId="49" fontId="86" fillId="0" borderId="86" xfId="43" quotePrefix="1" applyNumberFormat="1" applyFont="1" applyBorder="1" applyAlignment="1" applyProtection="1">
      <alignment horizontal="center" vertical="center"/>
      <protection locked="0"/>
    </xf>
    <xf numFmtId="49" fontId="86" fillId="0" borderId="87" xfId="43" quotePrefix="1" applyNumberFormat="1" applyFont="1" applyBorder="1" applyAlignment="1" applyProtection="1">
      <alignment horizontal="center" vertical="center"/>
      <protection locked="0"/>
    </xf>
    <xf numFmtId="0" fontId="43" fillId="0" borderId="0" xfId="41" applyFont="1" applyAlignment="1" applyProtection="1">
      <alignment horizontal="left" vertical="center" wrapText="1"/>
      <protection hidden="1"/>
    </xf>
    <xf numFmtId="0" fontId="45" fillId="0" borderId="0" xfId="41" applyFont="1" applyBorder="1" applyAlignment="1" applyProtection="1">
      <alignment horizontal="left" vertical="center"/>
    </xf>
    <xf numFmtId="49" fontId="39" fillId="0" borderId="22" xfId="41" applyNumberFormat="1" applyFont="1" applyBorder="1" applyAlignment="1" applyProtection="1">
      <alignment horizontal="left" vertical="center" wrapText="1"/>
      <protection locked="0"/>
    </xf>
    <xf numFmtId="49" fontId="39" fillId="0" borderId="23" xfId="41" applyNumberFormat="1" applyFont="1" applyBorder="1" applyAlignment="1" applyProtection="1">
      <alignment horizontal="left" vertical="center" wrapText="1"/>
      <protection locked="0"/>
    </xf>
    <xf numFmtId="49" fontId="39" fillId="0" borderId="24" xfId="41" applyNumberFormat="1" applyFont="1" applyBorder="1" applyAlignment="1" applyProtection="1">
      <alignment horizontal="left" vertical="center" wrapText="1"/>
      <protection locked="0"/>
    </xf>
    <xf numFmtId="0" fontId="62" fillId="0" borderId="25" xfId="41" applyFont="1" applyBorder="1" applyAlignment="1" applyProtection="1">
      <alignment horizontal="center" vertical="center" wrapText="1"/>
    </xf>
    <xf numFmtId="0" fontId="62" fillId="0" borderId="23" xfId="41" applyFont="1" applyBorder="1" applyAlignment="1" applyProtection="1">
      <alignment horizontal="center" vertical="center" wrapText="1"/>
    </xf>
    <xf numFmtId="0" fontId="62" fillId="0" borderId="26" xfId="41" applyFont="1" applyBorder="1" applyAlignment="1" applyProtection="1">
      <alignment horizontal="center" vertical="center" wrapText="1"/>
    </xf>
    <xf numFmtId="0" fontId="48" fillId="0" borderId="0" xfId="0" applyFont="1" applyAlignment="1" applyProtection="1">
      <alignment horizontal="center" wrapText="1"/>
    </xf>
    <xf numFmtId="0" fontId="48" fillId="0" borderId="62" xfId="0" applyFont="1" applyBorder="1" applyAlignment="1" applyProtection="1">
      <alignment horizontal="center" wrapText="1"/>
    </xf>
    <xf numFmtId="0" fontId="51" fillId="0" borderId="0" xfId="41" applyFont="1" applyAlignment="1" applyProtection="1">
      <alignment horizontal="center" wrapText="1"/>
    </xf>
    <xf numFmtId="49" fontId="52" fillId="0" borderId="34" xfId="41" applyNumberFormat="1" applyFont="1" applyBorder="1" applyAlignment="1" applyProtection="1">
      <alignment horizontal="left" vertical="center"/>
      <protection locked="0"/>
    </xf>
    <xf numFmtId="49" fontId="52" fillId="0" borderId="106" xfId="41" applyNumberFormat="1" applyFont="1" applyBorder="1" applyAlignment="1" applyProtection="1">
      <alignment horizontal="left" vertical="center"/>
      <protection locked="0"/>
    </xf>
    <xf numFmtId="0" fontId="39" fillId="0" borderId="77" xfId="41" applyFont="1" applyBorder="1" applyAlignment="1" applyProtection="1">
      <alignment horizontal="center" vertical="center"/>
    </xf>
    <xf numFmtId="0" fontId="39" fillId="0" borderId="78" xfId="41" applyFont="1" applyBorder="1" applyAlignment="1" applyProtection="1">
      <alignment horizontal="center" vertical="center"/>
    </xf>
    <xf numFmtId="49" fontId="52" fillId="0" borderId="107" xfId="41" applyNumberFormat="1" applyFont="1" applyBorder="1" applyAlignment="1" applyProtection="1">
      <alignment horizontal="center" vertical="center"/>
      <protection locked="0"/>
    </xf>
    <xf numFmtId="49" fontId="52" fillId="0" borderId="108" xfId="41" applyNumberFormat="1" applyFont="1" applyBorder="1" applyAlignment="1" applyProtection="1">
      <alignment horizontal="center" vertical="center"/>
      <protection locked="0"/>
    </xf>
    <xf numFmtId="49" fontId="48" fillId="0" borderId="28" xfId="41" applyNumberFormat="1" applyFont="1" applyBorder="1" applyAlignment="1" applyProtection="1">
      <alignment horizontal="left" vertical="center"/>
      <protection locked="0"/>
    </xf>
    <xf numFmtId="49" fontId="48" fillId="0" borderId="0" xfId="41" applyNumberFormat="1" applyFont="1" applyBorder="1" applyAlignment="1" applyProtection="1">
      <alignment horizontal="left" vertical="center"/>
      <protection locked="0"/>
    </xf>
    <xf numFmtId="49" fontId="48" fillId="0" borderId="29" xfId="41" applyNumberFormat="1" applyFont="1" applyBorder="1" applyAlignment="1" applyProtection="1">
      <alignment horizontal="left" vertical="center"/>
      <protection locked="0"/>
    </xf>
    <xf numFmtId="0" fontId="47" fillId="0" borderId="69" xfId="0" applyFont="1" applyBorder="1" applyAlignment="1" applyProtection="1">
      <alignment horizontal="left" vertical="center" shrinkToFit="1"/>
      <protection locked="0"/>
    </xf>
    <xf numFmtId="0" fontId="47" fillId="0" borderId="64" xfId="0" applyFont="1" applyBorder="1" applyAlignment="1" applyProtection="1">
      <alignment horizontal="left" vertical="center" shrinkToFit="1"/>
      <protection locked="0"/>
    </xf>
    <xf numFmtId="0" fontId="47" fillId="0" borderId="64" xfId="0" applyFont="1" applyBorder="1" applyAlignment="1" applyProtection="1">
      <alignment horizontal="center" vertical="center" shrinkToFit="1"/>
    </xf>
    <xf numFmtId="0" fontId="39" fillId="0" borderId="84" xfId="0" applyFont="1" applyBorder="1" applyAlignment="1" applyProtection="1">
      <alignment horizontal="left" vertical="center" shrinkToFit="1"/>
      <protection locked="0"/>
    </xf>
    <xf numFmtId="0" fontId="39" fillId="0" borderId="65" xfId="0" applyFont="1" applyBorder="1" applyAlignment="1" applyProtection="1">
      <alignment horizontal="left" vertical="center" shrinkToFit="1"/>
      <protection locked="0"/>
    </xf>
    <xf numFmtId="0" fontId="39" fillId="0" borderId="40" xfId="41" applyFont="1" applyBorder="1" applyAlignment="1" applyProtection="1">
      <alignment horizontal="center" vertical="center" wrapText="1"/>
    </xf>
    <xf numFmtId="0" fontId="39" fillId="0" borderId="110" xfId="41" applyFont="1" applyBorder="1" applyAlignment="1" applyProtection="1">
      <alignment horizontal="center" vertical="center" wrapText="1"/>
    </xf>
    <xf numFmtId="0" fontId="48" fillId="0" borderId="69" xfId="41" applyFont="1" applyBorder="1" applyAlignment="1" applyProtection="1">
      <alignment horizontal="left" vertical="center" wrapText="1"/>
      <protection locked="0"/>
    </xf>
    <xf numFmtId="0" fontId="48" fillId="0" borderId="64" xfId="41" applyFont="1" applyBorder="1" applyAlignment="1" applyProtection="1">
      <alignment horizontal="left" vertical="center" wrapText="1"/>
      <protection locked="0"/>
    </xf>
    <xf numFmtId="0" fontId="48" fillId="0" borderId="70" xfId="41" applyFont="1" applyBorder="1" applyAlignment="1" applyProtection="1">
      <alignment horizontal="left" vertical="center" wrapText="1"/>
      <protection locked="0"/>
    </xf>
    <xf numFmtId="0" fontId="85" fillId="31" borderId="86" xfId="41" applyNumberFormat="1" applyFont="1" applyFill="1" applyBorder="1" applyAlignment="1" applyProtection="1">
      <alignment horizontal="left" vertical="center"/>
      <protection hidden="1"/>
    </xf>
    <xf numFmtId="0" fontId="85" fillId="31" borderId="87" xfId="41" applyNumberFormat="1" applyFont="1" applyFill="1" applyBorder="1" applyAlignment="1" applyProtection="1">
      <alignment horizontal="left" vertical="center"/>
      <protection hidden="1"/>
    </xf>
    <xf numFmtId="0" fontId="45" fillId="0" borderId="86" xfId="41" applyFont="1" applyBorder="1" applyAlignment="1" applyProtection="1">
      <alignment horizontal="left" vertical="center"/>
    </xf>
    <xf numFmtId="0" fontId="49" fillId="0" borderId="92" xfId="0" applyFont="1" applyBorder="1" applyAlignment="1" applyProtection="1">
      <alignment horizontal="center" vertical="center" shrinkToFit="1"/>
      <protection locked="0"/>
    </xf>
    <xf numFmtId="0" fontId="49" fillId="0" borderId="93" xfId="0" applyFont="1" applyBorder="1" applyAlignment="1" applyProtection="1">
      <alignment horizontal="center" vertical="center" shrinkToFit="1"/>
      <protection locked="0"/>
    </xf>
    <xf numFmtId="49" fontId="52" fillId="0" borderId="11" xfId="41" applyNumberFormat="1" applyFont="1" applyBorder="1" applyAlignment="1" applyProtection="1">
      <alignment horizontal="left" vertical="center" wrapText="1"/>
      <protection locked="0"/>
    </xf>
    <xf numFmtId="49" fontId="52" fillId="0" borderId="12" xfId="41" applyNumberFormat="1" applyFont="1" applyBorder="1" applyAlignment="1" applyProtection="1">
      <alignment horizontal="left" vertical="center" wrapText="1"/>
      <protection locked="0"/>
    </xf>
    <xf numFmtId="49" fontId="52" fillId="0" borderId="76" xfId="41" applyNumberFormat="1" applyFont="1" applyBorder="1" applyAlignment="1" applyProtection="1">
      <alignment horizontal="left" vertical="center" wrapText="1"/>
      <protection locked="0"/>
    </xf>
    <xf numFmtId="0" fontId="39" fillId="0" borderId="17" xfId="41" applyFont="1" applyBorder="1" applyAlignment="1" applyProtection="1">
      <alignment horizontal="center" vertical="center"/>
    </xf>
    <xf numFmtId="0" fontId="39" fillId="0" borderId="18" xfId="41" applyFont="1" applyBorder="1" applyAlignment="1" applyProtection="1">
      <alignment horizontal="center" vertical="center"/>
    </xf>
    <xf numFmtId="49" fontId="52" fillId="0" borderId="89" xfId="41" applyNumberFormat="1" applyFont="1" applyBorder="1" applyAlignment="1" applyProtection="1">
      <alignment horizontal="left" vertical="center"/>
      <protection locked="0"/>
    </xf>
    <xf numFmtId="49" fontId="52" fillId="0" borderId="90" xfId="41" applyNumberFormat="1" applyFont="1" applyBorder="1" applyAlignment="1" applyProtection="1">
      <alignment horizontal="left" vertical="center"/>
      <protection locked="0"/>
    </xf>
    <xf numFmtId="49" fontId="39" fillId="0" borderId="50" xfId="41" applyNumberFormat="1" applyFont="1" applyBorder="1" applyAlignment="1" applyProtection="1">
      <alignment horizontal="center" vertical="center"/>
    </xf>
    <xf numFmtId="49" fontId="39" fillId="0" borderId="51" xfId="41" applyNumberFormat="1" applyFont="1" applyBorder="1" applyAlignment="1" applyProtection="1">
      <alignment horizontal="center" vertical="center"/>
    </xf>
    <xf numFmtId="49" fontId="48" fillId="0" borderId="52" xfId="41" applyNumberFormat="1" applyFont="1" applyBorder="1" applyAlignment="1" applyProtection="1">
      <alignment horizontal="left" vertical="center"/>
      <protection locked="0"/>
    </xf>
    <xf numFmtId="49" fontId="48" fillId="0" borderId="43" xfId="41" applyNumberFormat="1" applyFont="1" applyBorder="1" applyAlignment="1" applyProtection="1">
      <alignment horizontal="left" vertical="center"/>
      <protection locked="0"/>
    </xf>
    <xf numFmtId="49" fontId="48" fillId="0" borderId="42" xfId="41" applyNumberFormat="1" applyFont="1" applyBorder="1" applyAlignment="1" applyProtection="1">
      <alignment horizontal="left" vertical="center"/>
      <protection locked="0"/>
    </xf>
    <xf numFmtId="0" fontId="84" fillId="31" borderId="85" xfId="41" applyNumberFormat="1" applyFont="1" applyFill="1" applyBorder="1" applyAlignment="1" applyProtection="1">
      <alignment horizontal="right" vertical="center"/>
      <protection hidden="1"/>
    </xf>
    <xf numFmtId="0" fontId="84" fillId="31" borderId="86" xfId="41" applyNumberFormat="1" applyFont="1" applyFill="1" applyBorder="1" applyAlignment="1" applyProtection="1">
      <alignment horizontal="right" vertical="center"/>
      <protection hidden="1"/>
    </xf>
    <xf numFmtId="0" fontId="39" fillId="0" borderId="48" xfId="41" applyFont="1" applyBorder="1" applyAlignment="1" applyProtection="1">
      <alignment horizontal="center" vertical="center" wrapText="1"/>
    </xf>
    <xf numFmtId="0" fontId="46" fillId="0" borderId="0" xfId="41" applyFont="1" applyAlignment="1">
      <alignment vertical="center" wrapText="1"/>
    </xf>
    <xf numFmtId="0" fontId="48" fillId="0" borderId="0" xfId="41" applyFont="1" applyAlignment="1">
      <alignment vertical="center" wrapText="1"/>
    </xf>
    <xf numFmtId="49" fontId="52" fillId="0" borderId="34" xfId="41" applyNumberFormat="1" applyFont="1" applyBorder="1" applyAlignment="1" applyProtection="1">
      <alignment horizontal="left" vertical="center"/>
    </xf>
    <xf numFmtId="49" fontId="52" fillId="0" borderId="106" xfId="41" applyNumberFormat="1" applyFont="1" applyBorder="1" applyAlignment="1" applyProtection="1">
      <alignment horizontal="left" vertical="center"/>
    </xf>
    <xf numFmtId="49" fontId="52" fillId="0" borderId="107" xfId="41" applyNumberFormat="1" applyFont="1" applyBorder="1" applyAlignment="1" applyProtection="1">
      <alignment horizontal="center" vertical="center"/>
    </xf>
    <xf numFmtId="49" fontId="52" fillId="0" borderId="108" xfId="41" applyNumberFormat="1" applyFont="1" applyBorder="1" applyAlignment="1" applyProtection="1">
      <alignment horizontal="center" vertical="center"/>
    </xf>
    <xf numFmtId="49" fontId="48" fillId="0" borderId="21" xfId="41" applyNumberFormat="1" applyFont="1" applyBorder="1" applyAlignment="1" applyProtection="1">
      <alignment horizontal="left" vertical="center"/>
    </xf>
    <xf numFmtId="49" fontId="48" fillId="0" borderId="43" xfId="41" applyNumberFormat="1" applyFont="1" applyBorder="1" applyAlignment="1" applyProtection="1">
      <alignment horizontal="left" vertical="center"/>
    </xf>
    <xf numFmtId="49" fontId="48" fillId="0" borderId="42" xfId="41" applyNumberFormat="1" applyFont="1" applyBorder="1" applyAlignment="1" applyProtection="1">
      <alignment horizontal="left" vertical="center"/>
    </xf>
    <xf numFmtId="49" fontId="52" fillId="0" borderId="11" xfId="41" applyNumberFormat="1" applyFont="1" applyBorder="1" applyAlignment="1" applyProtection="1">
      <alignment horizontal="left" vertical="center" shrinkToFit="1"/>
    </xf>
    <xf numFmtId="49" fontId="52" fillId="0" borderId="12" xfId="41" applyNumberFormat="1" applyFont="1" applyBorder="1" applyAlignment="1" applyProtection="1">
      <alignment horizontal="left" vertical="center" shrinkToFit="1"/>
    </xf>
    <xf numFmtId="49" fontId="52" fillId="0" borderId="76" xfId="41" applyNumberFormat="1" applyFont="1" applyBorder="1" applyAlignment="1" applyProtection="1">
      <alignment horizontal="left" vertical="center" shrinkToFit="1"/>
    </xf>
    <xf numFmtId="0" fontId="47" fillId="0" borderId="134" xfId="0" applyFont="1" applyBorder="1" applyAlignment="1" applyProtection="1">
      <alignment horizontal="left" vertical="center" shrinkToFit="1"/>
    </xf>
    <xf numFmtId="0" fontId="47" fillId="0" borderId="135" xfId="0" applyFont="1" applyBorder="1" applyAlignment="1" applyProtection="1">
      <alignment horizontal="left" vertical="center" shrinkToFit="1"/>
    </xf>
    <xf numFmtId="0" fontId="47" fillId="0" borderId="135" xfId="0" applyFont="1" applyBorder="1" applyAlignment="1" applyProtection="1">
      <alignment horizontal="center" vertical="center" shrinkToFit="1"/>
    </xf>
    <xf numFmtId="49" fontId="52" fillId="0" borderId="13" xfId="41" applyNumberFormat="1" applyFont="1" applyBorder="1" applyAlignment="1" applyProtection="1">
      <alignment horizontal="left" vertical="center"/>
    </xf>
    <xf numFmtId="49" fontId="52" fillId="0" borderId="83" xfId="41" applyNumberFormat="1" applyFont="1" applyBorder="1" applyAlignment="1" applyProtection="1">
      <alignment horizontal="left" vertical="center"/>
    </xf>
    <xf numFmtId="0" fontId="25" fillId="0" borderId="125" xfId="0" quotePrefix="1" applyFont="1" applyBorder="1" applyAlignment="1" applyProtection="1">
      <alignment horizontal="center" vertical="center"/>
    </xf>
    <xf numFmtId="0" fontId="25" fillId="0" borderId="136" xfId="0" quotePrefix="1" applyFont="1" applyBorder="1" applyAlignment="1" applyProtection="1">
      <alignment horizontal="center" vertical="center"/>
    </xf>
    <xf numFmtId="0" fontId="25" fillId="0" borderId="137" xfId="0" quotePrefix="1" applyFont="1" applyBorder="1" applyAlignment="1" applyProtection="1">
      <alignment horizontal="center" vertical="center"/>
    </xf>
    <xf numFmtId="0" fontId="25" fillId="0" borderId="126" xfId="0" quotePrefix="1" applyFont="1" applyBorder="1" applyAlignment="1" applyProtection="1">
      <alignment horizontal="center" vertical="center"/>
    </xf>
    <xf numFmtId="0" fontId="25" fillId="0" borderId="86" xfId="0" quotePrefix="1" applyFont="1" applyBorder="1" applyAlignment="1" applyProtection="1">
      <alignment horizontal="center" vertical="center"/>
    </xf>
    <xf numFmtId="0" fontId="25" fillId="0" borderId="87" xfId="0" quotePrefix="1" applyFont="1" applyBorder="1" applyAlignment="1" applyProtection="1">
      <alignment horizontal="center" vertical="center"/>
    </xf>
    <xf numFmtId="49" fontId="39" fillId="0" borderId="22" xfId="41" applyNumberFormat="1" applyFont="1" applyBorder="1" applyAlignment="1" applyProtection="1">
      <alignment horizontal="left" vertical="center" wrapText="1"/>
    </xf>
    <xf numFmtId="49" fontId="39" fillId="0" borderId="23" xfId="41" applyNumberFormat="1" applyFont="1" applyBorder="1" applyAlignment="1" applyProtection="1">
      <alignment horizontal="left" vertical="center" wrapText="1"/>
    </xf>
    <xf numFmtId="49" fontId="39" fillId="0" borderId="24" xfId="41" applyNumberFormat="1" applyFont="1" applyBorder="1" applyAlignment="1" applyProtection="1">
      <alignment horizontal="left" vertical="center" wrapText="1"/>
    </xf>
    <xf numFmtId="49" fontId="47" fillId="0" borderId="82" xfId="41" applyNumberFormat="1" applyFont="1" applyBorder="1" applyAlignment="1" applyProtection="1">
      <alignment horizontal="left" vertical="center" wrapText="1" shrinkToFit="1"/>
    </xf>
    <xf numFmtId="49" fontId="47" fillId="0" borderId="12" xfId="41" applyNumberFormat="1" applyFont="1" applyBorder="1" applyAlignment="1" applyProtection="1">
      <alignment horizontal="left" vertical="center" wrapText="1" shrinkToFit="1"/>
    </xf>
    <xf numFmtId="49" fontId="47" fillId="0" borderId="76" xfId="41" applyNumberFormat="1" applyFont="1" applyBorder="1" applyAlignment="1" applyProtection="1">
      <alignment horizontal="left" vertical="center" wrapText="1" shrinkToFit="1"/>
    </xf>
    <xf numFmtId="0" fontId="48" fillId="0" borderId="69" xfId="41" applyFont="1" applyBorder="1" applyAlignment="1" applyProtection="1">
      <alignment horizontal="left" vertical="center" wrapText="1"/>
    </xf>
    <xf numFmtId="0" fontId="48" fillId="0" borderId="64" xfId="41" applyFont="1" applyBorder="1" applyAlignment="1" applyProtection="1">
      <alignment horizontal="left" vertical="center" wrapText="1"/>
    </xf>
    <xf numFmtId="0" fontId="48" fillId="0" borderId="70" xfId="41" applyFont="1" applyBorder="1" applyAlignment="1" applyProtection="1">
      <alignment horizontal="left" vertical="center" wrapText="1"/>
    </xf>
    <xf numFmtId="0" fontId="49" fillId="0" borderId="13" xfId="41" applyFont="1" applyBorder="1" applyAlignment="1" applyProtection="1">
      <alignment horizontal="left" vertical="center"/>
    </xf>
    <xf numFmtId="0" fontId="49" fillId="0" borderId="38" xfId="41" applyFont="1" applyBorder="1" applyAlignment="1" applyProtection="1">
      <alignment horizontal="left" vertical="center"/>
    </xf>
    <xf numFmtId="0" fontId="49" fillId="0" borderId="16" xfId="41" applyFont="1" applyBorder="1" applyAlignment="1" applyProtection="1">
      <alignment horizontal="left" vertical="center"/>
    </xf>
    <xf numFmtId="0" fontId="39" fillId="0" borderId="84" xfId="0" applyFont="1" applyBorder="1" applyAlignment="1" applyProtection="1">
      <alignment horizontal="left" vertical="center" shrinkToFit="1"/>
    </xf>
    <xf numFmtId="0" fontId="39" fillId="0" borderId="65" xfId="0" applyFont="1" applyBorder="1" applyAlignment="1" applyProtection="1">
      <alignment horizontal="left" vertical="center" shrinkToFit="1"/>
    </xf>
  </cellXfs>
  <cellStyles count="177">
    <cellStyle name="20% - アクセント 1" xfId="1" builtinId="30" customBuiltin="1"/>
    <cellStyle name="20% - アクセント 1 2" xfId="46" xr:uid="{00000000-0005-0000-0000-000001000000}"/>
    <cellStyle name="20% - アクセント 1 3" xfId="132" xr:uid="{00000000-0005-0000-0000-000002000000}"/>
    <cellStyle name="20% - アクセント 1 4" xfId="108" xr:uid="{00000000-0005-0000-0000-000003000000}"/>
    <cellStyle name="20% - アクセント 2" xfId="2" builtinId="34" customBuiltin="1"/>
    <cellStyle name="20% - アクセント 2 2" xfId="47" xr:uid="{00000000-0005-0000-0000-000005000000}"/>
    <cellStyle name="20% - アクセント 2 3" xfId="138" xr:uid="{00000000-0005-0000-0000-000006000000}"/>
    <cellStyle name="20% - アクセント 2 4" xfId="112" xr:uid="{00000000-0005-0000-0000-000007000000}"/>
    <cellStyle name="20% - アクセント 3" xfId="3" builtinId="38" customBuiltin="1"/>
    <cellStyle name="20% - アクセント 3 2" xfId="48" xr:uid="{00000000-0005-0000-0000-000009000000}"/>
    <cellStyle name="20% - アクセント 3 3" xfId="137" xr:uid="{00000000-0005-0000-0000-00000A000000}"/>
    <cellStyle name="20% - アクセント 3 4" xfId="116" xr:uid="{00000000-0005-0000-0000-00000B000000}"/>
    <cellStyle name="20% - アクセント 4" xfId="4" builtinId="42" customBuiltin="1"/>
    <cellStyle name="20% - アクセント 4 2" xfId="49" xr:uid="{00000000-0005-0000-0000-00000D000000}"/>
    <cellStyle name="20% - アクセント 4 3" xfId="136" xr:uid="{00000000-0005-0000-0000-00000E000000}"/>
    <cellStyle name="20% - アクセント 4 4" xfId="120" xr:uid="{00000000-0005-0000-0000-00000F000000}"/>
    <cellStyle name="20% - アクセント 5" xfId="5" builtinId="46" customBuiltin="1"/>
    <cellStyle name="20% - アクセント 5 2" xfId="50" xr:uid="{00000000-0005-0000-0000-000011000000}"/>
    <cellStyle name="20% - アクセント 5 3" xfId="135" xr:uid="{00000000-0005-0000-0000-000012000000}"/>
    <cellStyle name="20% - アクセント 5 4" xfId="124" xr:uid="{00000000-0005-0000-0000-000013000000}"/>
    <cellStyle name="20% - アクセント 6" xfId="6" builtinId="50" customBuiltin="1"/>
    <cellStyle name="20% - アクセント 6 2" xfId="51" xr:uid="{00000000-0005-0000-0000-000015000000}"/>
    <cellStyle name="20% - アクセント 6 3" xfId="133" xr:uid="{00000000-0005-0000-0000-000016000000}"/>
    <cellStyle name="20% - アクセント 6 4" xfId="128" xr:uid="{00000000-0005-0000-0000-000017000000}"/>
    <cellStyle name="40% - アクセント 1" xfId="7" builtinId="31" customBuiltin="1"/>
    <cellStyle name="40% - アクセント 1 2" xfId="52" xr:uid="{00000000-0005-0000-0000-000019000000}"/>
    <cellStyle name="40% - アクセント 1 3" xfId="131" xr:uid="{00000000-0005-0000-0000-00001A000000}"/>
    <cellStyle name="40% - アクセント 1 4" xfId="109" xr:uid="{00000000-0005-0000-0000-00001B000000}"/>
    <cellStyle name="40% - アクセント 2" xfId="8" builtinId="35" customBuiltin="1"/>
    <cellStyle name="40% - アクセント 2 2" xfId="53" xr:uid="{00000000-0005-0000-0000-00001D000000}"/>
    <cellStyle name="40% - アクセント 2 3" xfId="139" xr:uid="{00000000-0005-0000-0000-00001E000000}"/>
    <cellStyle name="40% - アクセント 2 4" xfId="113" xr:uid="{00000000-0005-0000-0000-00001F000000}"/>
    <cellStyle name="40% - アクセント 3" xfId="9" builtinId="39" customBuiltin="1"/>
    <cellStyle name="40% - アクセント 3 2" xfId="54" xr:uid="{00000000-0005-0000-0000-000021000000}"/>
    <cellStyle name="40% - アクセント 3 3" xfId="140" xr:uid="{00000000-0005-0000-0000-000022000000}"/>
    <cellStyle name="40% - アクセント 3 4" xfId="117" xr:uid="{00000000-0005-0000-0000-000023000000}"/>
    <cellStyle name="40% - アクセント 4" xfId="10" builtinId="43" customBuiltin="1"/>
    <cellStyle name="40% - アクセント 4 2" xfId="55" xr:uid="{00000000-0005-0000-0000-000025000000}"/>
    <cellStyle name="40% - アクセント 4 3" xfId="141" xr:uid="{00000000-0005-0000-0000-000026000000}"/>
    <cellStyle name="40% - アクセント 4 4" xfId="121" xr:uid="{00000000-0005-0000-0000-000027000000}"/>
    <cellStyle name="40% - アクセント 5" xfId="11" builtinId="47" customBuiltin="1"/>
    <cellStyle name="40% - アクセント 5 2" xfId="56" xr:uid="{00000000-0005-0000-0000-000029000000}"/>
    <cellStyle name="40% - アクセント 5 3" xfId="142" xr:uid="{00000000-0005-0000-0000-00002A000000}"/>
    <cellStyle name="40% - アクセント 5 4" xfId="125" xr:uid="{00000000-0005-0000-0000-00002B000000}"/>
    <cellStyle name="40% - アクセント 6" xfId="12" builtinId="51" customBuiltin="1"/>
    <cellStyle name="40% - アクセント 6 2" xfId="57" xr:uid="{00000000-0005-0000-0000-00002D000000}"/>
    <cellStyle name="40% - アクセント 6 3" xfId="143" xr:uid="{00000000-0005-0000-0000-00002E000000}"/>
    <cellStyle name="40% - アクセント 6 4" xfId="129" xr:uid="{00000000-0005-0000-0000-00002F000000}"/>
    <cellStyle name="60% - アクセント 1" xfId="13" builtinId="32" customBuiltin="1"/>
    <cellStyle name="60% - アクセント 1 2" xfId="58" xr:uid="{00000000-0005-0000-0000-000031000000}"/>
    <cellStyle name="60% - アクセント 1 3" xfId="144" xr:uid="{00000000-0005-0000-0000-000032000000}"/>
    <cellStyle name="60% - アクセント 1 4" xfId="110" xr:uid="{00000000-0005-0000-0000-000033000000}"/>
    <cellStyle name="60% - アクセント 2" xfId="14" builtinId="36" customBuiltin="1"/>
    <cellStyle name="60% - アクセント 2 2" xfId="59" xr:uid="{00000000-0005-0000-0000-000035000000}"/>
    <cellStyle name="60% - アクセント 2 3" xfId="145" xr:uid="{00000000-0005-0000-0000-000036000000}"/>
    <cellStyle name="60% - アクセント 2 4" xfId="114" xr:uid="{00000000-0005-0000-0000-000037000000}"/>
    <cellStyle name="60% - アクセント 3" xfId="15" builtinId="40" customBuiltin="1"/>
    <cellStyle name="60% - アクセント 3 2" xfId="60" xr:uid="{00000000-0005-0000-0000-000039000000}"/>
    <cellStyle name="60% - アクセント 3 3" xfId="146" xr:uid="{00000000-0005-0000-0000-00003A000000}"/>
    <cellStyle name="60% - アクセント 3 4" xfId="118" xr:uid="{00000000-0005-0000-0000-00003B000000}"/>
    <cellStyle name="60% - アクセント 4" xfId="16" builtinId="44" customBuiltin="1"/>
    <cellStyle name="60% - アクセント 4 2" xfId="61" xr:uid="{00000000-0005-0000-0000-00003D000000}"/>
    <cellStyle name="60% - アクセント 4 3" xfId="147" xr:uid="{00000000-0005-0000-0000-00003E000000}"/>
    <cellStyle name="60% - アクセント 4 4" xfId="122" xr:uid="{00000000-0005-0000-0000-00003F000000}"/>
    <cellStyle name="60% - アクセント 5" xfId="17" builtinId="48" customBuiltin="1"/>
    <cellStyle name="60% - アクセント 5 2" xfId="62" xr:uid="{00000000-0005-0000-0000-000041000000}"/>
    <cellStyle name="60% - アクセント 5 3" xfId="148" xr:uid="{00000000-0005-0000-0000-000042000000}"/>
    <cellStyle name="60% - アクセント 5 4" xfId="126" xr:uid="{00000000-0005-0000-0000-000043000000}"/>
    <cellStyle name="60% - アクセント 6" xfId="18" builtinId="52" customBuiltin="1"/>
    <cellStyle name="60% - アクセント 6 2" xfId="63" xr:uid="{00000000-0005-0000-0000-000045000000}"/>
    <cellStyle name="60% - アクセント 6 3" xfId="149" xr:uid="{00000000-0005-0000-0000-000046000000}"/>
    <cellStyle name="60% - アクセント 6 4" xfId="130" xr:uid="{00000000-0005-0000-0000-000047000000}"/>
    <cellStyle name="アクセント 1" xfId="19" builtinId="29" customBuiltin="1"/>
    <cellStyle name="アクセント 1 2" xfId="64" xr:uid="{00000000-0005-0000-0000-000049000000}"/>
    <cellStyle name="アクセント 1 3" xfId="150" xr:uid="{00000000-0005-0000-0000-00004A000000}"/>
    <cellStyle name="アクセント 1 4" xfId="107" xr:uid="{00000000-0005-0000-0000-00004B000000}"/>
    <cellStyle name="アクセント 2" xfId="20" builtinId="33" customBuiltin="1"/>
    <cellStyle name="アクセント 2 2" xfId="65" xr:uid="{00000000-0005-0000-0000-00004D000000}"/>
    <cellStyle name="アクセント 2 3" xfId="151" xr:uid="{00000000-0005-0000-0000-00004E000000}"/>
    <cellStyle name="アクセント 2 4" xfId="111" xr:uid="{00000000-0005-0000-0000-00004F000000}"/>
    <cellStyle name="アクセント 3" xfId="21" builtinId="37" customBuiltin="1"/>
    <cellStyle name="アクセント 3 2" xfId="66" xr:uid="{00000000-0005-0000-0000-000051000000}"/>
    <cellStyle name="アクセント 3 3" xfId="152" xr:uid="{00000000-0005-0000-0000-000052000000}"/>
    <cellStyle name="アクセント 3 4" xfId="115" xr:uid="{00000000-0005-0000-0000-000053000000}"/>
    <cellStyle name="アクセント 4" xfId="22" builtinId="41" customBuiltin="1"/>
    <cellStyle name="アクセント 4 2" xfId="67" xr:uid="{00000000-0005-0000-0000-000055000000}"/>
    <cellStyle name="アクセント 4 3" xfId="153" xr:uid="{00000000-0005-0000-0000-000056000000}"/>
    <cellStyle name="アクセント 4 4" xfId="119" xr:uid="{00000000-0005-0000-0000-000057000000}"/>
    <cellStyle name="アクセント 5" xfId="23" builtinId="45" customBuiltin="1"/>
    <cellStyle name="アクセント 5 2" xfId="68" xr:uid="{00000000-0005-0000-0000-000059000000}"/>
    <cellStyle name="アクセント 5 3" xfId="154" xr:uid="{00000000-0005-0000-0000-00005A000000}"/>
    <cellStyle name="アクセント 5 4" xfId="123" xr:uid="{00000000-0005-0000-0000-00005B000000}"/>
    <cellStyle name="アクセント 6" xfId="24" builtinId="49" customBuiltin="1"/>
    <cellStyle name="アクセント 6 2" xfId="69" xr:uid="{00000000-0005-0000-0000-00005D000000}"/>
    <cellStyle name="アクセント 6 3" xfId="155" xr:uid="{00000000-0005-0000-0000-00005E000000}"/>
    <cellStyle name="アクセント 6 4" xfId="127" xr:uid="{00000000-0005-0000-0000-00005F000000}"/>
    <cellStyle name="タイトル" xfId="25" builtinId="15" customBuiltin="1"/>
    <cellStyle name="タイトル 2" xfId="70" xr:uid="{00000000-0005-0000-0000-000061000000}"/>
    <cellStyle name="タイトル 3" xfId="156" xr:uid="{00000000-0005-0000-0000-000062000000}"/>
    <cellStyle name="タイトル 4" xfId="90" xr:uid="{00000000-0005-0000-0000-000063000000}"/>
    <cellStyle name="チェック セル" xfId="26" builtinId="23" customBuiltin="1"/>
    <cellStyle name="チェック セル 2" xfId="71" xr:uid="{00000000-0005-0000-0000-000065000000}"/>
    <cellStyle name="チェック セル 3" xfId="157" xr:uid="{00000000-0005-0000-0000-000066000000}"/>
    <cellStyle name="チェック セル 4" xfId="102" xr:uid="{00000000-0005-0000-0000-000067000000}"/>
    <cellStyle name="どちらでもない" xfId="27" builtinId="28" customBuiltin="1"/>
    <cellStyle name="どちらでもない 2" xfId="72" xr:uid="{00000000-0005-0000-0000-000069000000}"/>
    <cellStyle name="どちらでもない 3" xfId="158" xr:uid="{00000000-0005-0000-0000-00006A000000}"/>
    <cellStyle name="どちらでもない 4" xfId="97" xr:uid="{00000000-0005-0000-0000-00006B000000}"/>
    <cellStyle name="ハイパーリンク" xfId="43" builtinId="8"/>
    <cellStyle name="ハイパーリンク 2" xfId="88" xr:uid="{00000000-0005-0000-0000-00006D000000}"/>
    <cellStyle name="メモ" xfId="28" builtinId="10" customBuiltin="1"/>
    <cellStyle name="メモ 2" xfId="73" xr:uid="{00000000-0005-0000-0000-00006F000000}"/>
    <cellStyle name="メモ 3" xfId="159" xr:uid="{00000000-0005-0000-0000-000070000000}"/>
    <cellStyle name="メモ 4" xfId="104" xr:uid="{00000000-0005-0000-0000-000071000000}"/>
    <cellStyle name="リンク セル" xfId="29" builtinId="24" customBuiltin="1"/>
    <cellStyle name="リンク セル 2" xfId="74" xr:uid="{00000000-0005-0000-0000-000073000000}"/>
    <cellStyle name="リンク セル 3" xfId="160" xr:uid="{00000000-0005-0000-0000-000074000000}"/>
    <cellStyle name="リンク セル 4" xfId="101" xr:uid="{00000000-0005-0000-0000-000075000000}"/>
    <cellStyle name="悪い" xfId="30" builtinId="27" customBuiltin="1"/>
    <cellStyle name="悪い 2" xfId="75" xr:uid="{00000000-0005-0000-0000-000077000000}"/>
    <cellStyle name="悪い 3" xfId="161" xr:uid="{00000000-0005-0000-0000-000078000000}"/>
    <cellStyle name="悪い 4" xfId="96" xr:uid="{00000000-0005-0000-0000-000079000000}"/>
    <cellStyle name="計算" xfId="31" builtinId="22" customBuiltin="1"/>
    <cellStyle name="計算 2" xfId="76" xr:uid="{00000000-0005-0000-0000-00007B000000}"/>
    <cellStyle name="計算 3" xfId="162" xr:uid="{00000000-0005-0000-0000-00007C000000}"/>
    <cellStyle name="計算 4" xfId="100" xr:uid="{00000000-0005-0000-0000-00007D000000}"/>
    <cellStyle name="警告文" xfId="32" builtinId="11" customBuiltin="1"/>
    <cellStyle name="警告文 2" xfId="77" xr:uid="{00000000-0005-0000-0000-00007F000000}"/>
    <cellStyle name="警告文 3" xfId="163" xr:uid="{00000000-0005-0000-0000-000080000000}"/>
    <cellStyle name="警告文 4" xfId="103" xr:uid="{00000000-0005-0000-0000-000081000000}"/>
    <cellStyle name="見出し 1" xfId="33" builtinId="16" customBuiltin="1"/>
    <cellStyle name="見出し 1 2" xfId="78" xr:uid="{00000000-0005-0000-0000-000083000000}"/>
    <cellStyle name="見出し 1 3" xfId="164" xr:uid="{00000000-0005-0000-0000-000084000000}"/>
    <cellStyle name="見出し 1 4" xfId="91" xr:uid="{00000000-0005-0000-0000-000085000000}"/>
    <cellStyle name="見出し 2" xfId="34" builtinId="17" customBuiltin="1"/>
    <cellStyle name="見出し 2 2" xfId="79" xr:uid="{00000000-0005-0000-0000-000087000000}"/>
    <cellStyle name="見出し 2 3" xfId="165" xr:uid="{00000000-0005-0000-0000-000088000000}"/>
    <cellStyle name="見出し 2 4" xfId="92" xr:uid="{00000000-0005-0000-0000-000089000000}"/>
    <cellStyle name="見出し 3" xfId="35" builtinId="18" customBuiltin="1"/>
    <cellStyle name="見出し 3 2" xfId="80" xr:uid="{00000000-0005-0000-0000-00008B000000}"/>
    <cellStyle name="見出し 3 3" xfId="166" xr:uid="{00000000-0005-0000-0000-00008C000000}"/>
    <cellStyle name="見出し 3 4" xfId="93" xr:uid="{00000000-0005-0000-0000-00008D000000}"/>
    <cellStyle name="見出し 4" xfId="36" builtinId="19" customBuiltin="1"/>
    <cellStyle name="見出し 4 2" xfId="81" xr:uid="{00000000-0005-0000-0000-00008F000000}"/>
    <cellStyle name="見出し 4 3" xfId="167" xr:uid="{00000000-0005-0000-0000-000090000000}"/>
    <cellStyle name="見出し 4 4" xfId="94" xr:uid="{00000000-0005-0000-0000-000091000000}"/>
    <cellStyle name="集計" xfId="37" builtinId="25" customBuiltin="1"/>
    <cellStyle name="集計 2" xfId="82" xr:uid="{00000000-0005-0000-0000-000093000000}"/>
    <cellStyle name="集計 3" xfId="168" xr:uid="{00000000-0005-0000-0000-000094000000}"/>
    <cellStyle name="集計 4" xfId="106" xr:uid="{00000000-0005-0000-0000-000095000000}"/>
    <cellStyle name="出力" xfId="38" builtinId="21" customBuiltin="1"/>
    <cellStyle name="出力 2" xfId="83" xr:uid="{00000000-0005-0000-0000-000097000000}"/>
    <cellStyle name="出力 3" xfId="169" xr:uid="{00000000-0005-0000-0000-000098000000}"/>
    <cellStyle name="出力 4" xfId="99" xr:uid="{00000000-0005-0000-0000-000099000000}"/>
    <cellStyle name="説明文" xfId="39" builtinId="53" customBuiltin="1"/>
    <cellStyle name="説明文 2" xfId="84" xr:uid="{00000000-0005-0000-0000-00009B000000}"/>
    <cellStyle name="説明文 3" xfId="170" xr:uid="{00000000-0005-0000-0000-00009C000000}"/>
    <cellStyle name="説明文 4" xfId="105" xr:uid="{00000000-0005-0000-0000-00009D000000}"/>
    <cellStyle name="入力" xfId="40" builtinId="20" customBuiltin="1"/>
    <cellStyle name="入力 2" xfId="85" xr:uid="{00000000-0005-0000-0000-00009F000000}"/>
    <cellStyle name="入力 3" xfId="171" xr:uid="{00000000-0005-0000-0000-0000A0000000}"/>
    <cellStyle name="入力 4" xfId="98" xr:uid="{00000000-0005-0000-0000-0000A1000000}"/>
    <cellStyle name="標準" xfId="0" builtinId="0"/>
    <cellStyle name="標準 2" xfId="45" xr:uid="{00000000-0005-0000-0000-0000A3000000}"/>
    <cellStyle name="標準 3" xfId="44" xr:uid="{00000000-0005-0000-0000-0000A4000000}"/>
    <cellStyle name="標準 3 2" xfId="173" xr:uid="{00000000-0005-0000-0000-0000A5000000}"/>
    <cellStyle name="標準 4" xfId="87" xr:uid="{00000000-0005-0000-0000-0000A6000000}"/>
    <cellStyle name="標準 4 2" xfId="174" xr:uid="{00000000-0005-0000-0000-0000A7000000}"/>
    <cellStyle name="標準 4 3" xfId="176" xr:uid="{05B642A9-FECF-4A16-BBC4-93B8C753EF3A}"/>
    <cellStyle name="標準 5" xfId="134" xr:uid="{00000000-0005-0000-0000-0000A8000000}"/>
    <cellStyle name="標準 6" xfId="89" xr:uid="{00000000-0005-0000-0000-0000A9000000}"/>
    <cellStyle name="標準 7" xfId="175" xr:uid="{00000000-0005-0000-0000-0000AA000000}"/>
    <cellStyle name="標準_2007seminar-schedule" xfId="41" xr:uid="{00000000-0005-0000-0000-0000AB000000}"/>
    <cellStyle name="良い" xfId="42" builtinId="26" customBuiltin="1"/>
    <cellStyle name="良い 2" xfId="86" xr:uid="{00000000-0005-0000-0000-0000AD000000}"/>
    <cellStyle name="良い 3" xfId="172" xr:uid="{00000000-0005-0000-0000-0000AE000000}"/>
    <cellStyle name="良い 4" xfId="95" xr:uid="{00000000-0005-0000-0000-0000AF000000}"/>
  </cellStyles>
  <dxfs count="10">
    <dxf>
      <font>
        <color rgb="FF9C0006"/>
      </font>
    </dxf>
    <dxf>
      <font>
        <color rgb="FF9C0006"/>
      </font>
    </dxf>
    <dxf>
      <fill>
        <patternFill>
          <bgColor rgb="FFFFFF00"/>
        </patternFill>
      </fill>
    </dxf>
    <dxf>
      <font>
        <color rgb="FF9C0006"/>
      </font>
    </dxf>
    <dxf>
      <font>
        <color rgb="FF9C0006"/>
      </font>
    </dxf>
    <dxf>
      <font>
        <color rgb="FF9C0006"/>
      </font>
    </dxf>
    <dxf>
      <font>
        <color rgb="FF9C0006"/>
      </font>
    </dxf>
    <dxf>
      <font>
        <color auto="1"/>
      </font>
      <fill>
        <patternFill>
          <bgColor rgb="FFFFFF00"/>
        </patternFill>
      </fill>
    </dxf>
    <dxf>
      <font>
        <color rgb="FF9C0006"/>
      </font>
    </dxf>
    <dxf>
      <font>
        <color rgb="FF9C0006"/>
      </font>
    </dxf>
  </dxfs>
  <tableStyles count="0" defaultTableStyle="TableStyleMedium2" defaultPivotStyle="PivotStyleLight16"/>
  <colors>
    <mruColors>
      <color rgb="FF0000FF"/>
      <color rgb="FF66FFFF"/>
      <color rgb="FFCCFFFF"/>
      <color rgb="FFCE5C50"/>
      <color rgb="FFB6736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W$7"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W$7"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W$13"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149088</xdr:colOff>
      <xdr:row>0</xdr:row>
      <xdr:rowOff>120341</xdr:rowOff>
    </xdr:from>
    <xdr:to>
      <xdr:col>4</xdr:col>
      <xdr:colOff>712304</xdr:colOff>
      <xdr:row>0</xdr:row>
      <xdr:rowOff>933327</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49088" y="120341"/>
          <a:ext cx="2435086" cy="812986"/>
        </a:xfrm>
        <a:prstGeom prst="wedgeRoundRectCallout">
          <a:avLst>
            <a:gd name="adj1" fmla="val -8952"/>
            <a:gd name="adj2" fmla="val 60898"/>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latin typeface="HGPｺﾞｼｯｸE" panose="020B0900000000000000" pitchFamily="50" charset="-128"/>
              <a:ea typeface="HGPｺﾞｼｯｸE" panose="020B0900000000000000" pitchFamily="50" charset="-128"/>
            </a:rPr>
            <a:t>ここを</a:t>
          </a:r>
          <a:r>
            <a:rPr kumimoji="1" lang="ja-JP" altLang="en-US" sz="1600" b="1">
              <a:solidFill>
                <a:srgbClr val="FF0000"/>
              </a:solidFill>
              <a:latin typeface="HGPｺﾞｼｯｸE" panose="020B0900000000000000" pitchFamily="50" charset="-128"/>
              <a:ea typeface="HGPｺﾞｼｯｸE" panose="020B0900000000000000" pitchFamily="50" charset="-128"/>
            </a:rPr>
            <a:t>申込書</a:t>
          </a:r>
          <a:r>
            <a:rPr kumimoji="1" lang="ja-JP" altLang="en-US" sz="1100" b="1">
              <a:solidFill>
                <a:srgbClr val="FF0000"/>
              </a:solidFill>
              <a:latin typeface="HGPｺﾞｼｯｸE" panose="020B0900000000000000" pitchFamily="50" charset="-128"/>
              <a:ea typeface="HGPｺﾞｼｯｸE" panose="020B0900000000000000" pitchFamily="50" charset="-128"/>
            </a:rPr>
            <a:t>に入力！</a:t>
          </a:r>
          <a:endParaRPr kumimoji="1" lang="en-US" altLang="ja-JP" sz="1100" b="0">
            <a:solidFill>
              <a:srgbClr val="FF0000"/>
            </a:solidFill>
            <a:latin typeface="HGPｺﾞｼｯｸE" panose="020B0900000000000000" pitchFamily="50" charset="-128"/>
            <a:ea typeface="HGPｺﾞｼｯｸE" panose="020B0900000000000000" pitchFamily="50" charset="-128"/>
          </a:endParaRPr>
        </a:p>
        <a:p>
          <a:pPr algn="l"/>
          <a:r>
            <a:rPr kumimoji="1" lang="ja-JP" altLang="en-US" sz="1100" b="0">
              <a:solidFill>
                <a:schemeClr val="tx1"/>
              </a:solidFill>
              <a:latin typeface="HGPｺﾞｼｯｸE" panose="020B0900000000000000" pitchFamily="50" charset="-128"/>
              <a:ea typeface="HGPｺﾞｼｯｸE" panose="020B0900000000000000" pitchFamily="50" charset="-128"/>
            </a:rPr>
            <a:t>「参加申込書」シートの左側</a:t>
          </a:r>
          <a:endParaRPr kumimoji="1" lang="en-US" altLang="ja-JP" sz="1100" b="0">
            <a:solidFill>
              <a:schemeClr val="tx1"/>
            </a:solidFill>
            <a:latin typeface="HGPｺﾞｼｯｸE" panose="020B0900000000000000" pitchFamily="50" charset="-128"/>
            <a:ea typeface="HGPｺﾞｼｯｸE" panose="020B0900000000000000" pitchFamily="50" charset="-128"/>
          </a:endParaRPr>
        </a:p>
        <a:p>
          <a:pPr algn="l"/>
          <a:r>
            <a:rPr kumimoji="1" lang="ja-JP" altLang="en-US" sz="1100" b="0">
              <a:solidFill>
                <a:schemeClr val="tx1"/>
              </a:solidFill>
              <a:latin typeface="HGPｺﾞｼｯｸE" panose="020B0900000000000000" pitchFamily="50" charset="-128"/>
              <a:ea typeface="HGPｺﾞｼｯｸE" panose="020B0900000000000000" pitchFamily="50" charset="-128"/>
            </a:rPr>
            <a:t>黄色の網掛けにご入力ください</a:t>
          </a:r>
        </a:p>
      </xdr:txBody>
    </xdr:sp>
    <xdr:clientData/>
  </xdr:twoCellAnchor>
  <xdr:twoCellAnchor>
    <xdr:from>
      <xdr:col>5</xdr:col>
      <xdr:colOff>704021</xdr:colOff>
      <xdr:row>0</xdr:row>
      <xdr:rowOff>132522</xdr:rowOff>
    </xdr:from>
    <xdr:to>
      <xdr:col>5</xdr:col>
      <xdr:colOff>3942521</xdr:colOff>
      <xdr:row>0</xdr:row>
      <xdr:rowOff>1146935</xdr:rowOff>
    </xdr:to>
    <xdr:sp macro="" textlink="">
      <xdr:nvSpPr>
        <xdr:cNvPr id="19" name="下矢印吹き出し 18">
          <a:extLst>
            <a:ext uri="{FF2B5EF4-FFF2-40B4-BE49-F238E27FC236}">
              <a16:creationId xmlns:a16="http://schemas.microsoft.com/office/drawing/2014/main" id="{00000000-0008-0000-0000-000013000000}"/>
            </a:ext>
          </a:extLst>
        </xdr:cNvPr>
        <xdr:cNvSpPr/>
      </xdr:nvSpPr>
      <xdr:spPr>
        <a:xfrm>
          <a:off x="3809999" y="132522"/>
          <a:ext cx="3238500" cy="1014413"/>
        </a:xfrm>
        <a:prstGeom prst="downArrow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セミナー名で検索！</a:t>
          </a:r>
        </a:p>
      </xdr:txBody>
    </xdr:sp>
    <xdr:clientData/>
  </xdr:twoCellAnchor>
  <xdr:twoCellAnchor>
    <xdr:from>
      <xdr:col>8</xdr:col>
      <xdr:colOff>1</xdr:colOff>
      <xdr:row>0</xdr:row>
      <xdr:rowOff>0</xdr:rowOff>
    </xdr:from>
    <xdr:to>
      <xdr:col>13</xdr:col>
      <xdr:colOff>179294</xdr:colOff>
      <xdr:row>25</xdr:row>
      <xdr:rowOff>115956</xdr:rowOff>
    </xdr:to>
    <xdr:sp macro="" textlink="">
      <xdr:nvSpPr>
        <xdr:cNvPr id="25" name="線吹き出し 1 (枠付き) 12">
          <a:extLst>
            <a:ext uri="{FF2B5EF4-FFF2-40B4-BE49-F238E27FC236}">
              <a16:creationId xmlns:a16="http://schemas.microsoft.com/office/drawing/2014/main" id="{00000000-0008-0000-0000-000019000000}"/>
            </a:ext>
          </a:extLst>
        </xdr:cNvPr>
        <xdr:cNvSpPr/>
      </xdr:nvSpPr>
      <xdr:spPr>
        <a:xfrm>
          <a:off x="10217151" y="0"/>
          <a:ext cx="4529043" cy="5189606"/>
        </a:xfrm>
        <a:prstGeom prst="borderCallout1">
          <a:avLst>
            <a:gd name="adj1" fmla="val 6359"/>
            <a:gd name="adj2" fmla="val -1147"/>
            <a:gd name="adj3" fmla="val 6305"/>
            <a:gd name="adj4" fmla="val -54178"/>
          </a:avLst>
        </a:prstGeom>
        <a:noFill/>
        <a:ln>
          <a:solidFill>
            <a:schemeClr val="accent6">
              <a:lumMod val="75000"/>
            </a:schemeClr>
          </a:solidFill>
          <a:headEnd type="stealth"/>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174098</xdr:colOff>
      <xdr:row>0</xdr:row>
      <xdr:rowOff>0</xdr:rowOff>
    </xdr:from>
    <xdr:to>
      <xdr:col>12</xdr:col>
      <xdr:colOff>761847</xdr:colOff>
      <xdr:row>24</xdr:row>
      <xdr:rowOff>49906</xdr:rowOff>
    </xdr:to>
    <xdr:pic>
      <xdr:nvPicPr>
        <xdr:cNvPr id="21" name="図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8098" y="0"/>
          <a:ext cx="4077488" cy="4997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xdr:colOff>
      <xdr:row>0</xdr:row>
      <xdr:rowOff>0</xdr:rowOff>
    </xdr:from>
    <xdr:to>
      <xdr:col>13</xdr:col>
      <xdr:colOff>179294</xdr:colOff>
      <xdr:row>25</xdr:row>
      <xdr:rowOff>115956</xdr:rowOff>
    </xdr:to>
    <xdr:sp macro="" textlink="">
      <xdr:nvSpPr>
        <xdr:cNvPr id="28" name="線吹き出し 1 (枠付き) 12">
          <a:extLst>
            <a:ext uri="{FF2B5EF4-FFF2-40B4-BE49-F238E27FC236}">
              <a16:creationId xmlns:a16="http://schemas.microsoft.com/office/drawing/2014/main" id="{00000000-0008-0000-0000-00001C000000}"/>
            </a:ext>
          </a:extLst>
        </xdr:cNvPr>
        <xdr:cNvSpPr/>
      </xdr:nvSpPr>
      <xdr:spPr>
        <a:xfrm>
          <a:off x="10217151" y="0"/>
          <a:ext cx="4529043" cy="5189606"/>
        </a:xfrm>
        <a:prstGeom prst="borderCallout1">
          <a:avLst>
            <a:gd name="adj1" fmla="val 6359"/>
            <a:gd name="adj2" fmla="val -1147"/>
            <a:gd name="adj3" fmla="val 6305"/>
            <a:gd name="adj4" fmla="val -54178"/>
          </a:avLst>
        </a:prstGeom>
        <a:noFill/>
        <a:ln>
          <a:solidFill>
            <a:schemeClr val="accent6">
              <a:lumMod val="75000"/>
            </a:schemeClr>
          </a:solidFill>
          <a:headEnd type="stealth"/>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xdr:colOff>
      <xdr:row>0</xdr:row>
      <xdr:rowOff>0</xdr:rowOff>
    </xdr:from>
    <xdr:to>
      <xdr:col>13</xdr:col>
      <xdr:colOff>179294</xdr:colOff>
      <xdr:row>25</xdr:row>
      <xdr:rowOff>115956</xdr:rowOff>
    </xdr:to>
    <xdr:sp macro="" textlink="">
      <xdr:nvSpPr>
        <xdr:cNvPr id="14" name="線吹き出し 1 (枠付き) 12">
          <a:extLst>
            <a:ext uri="{FF2B5EF4-FFF2-40B4-BE49-F238E27FC236}">
              <a16:creationId xmlns:a16="http://schemas.microsoft.com/office/drawing/2014/main" id="{00000000-0008-0000-0000-00000E000000}"/>
            </a:ext>
          </a:extLst>
        </xdr:cNvPr>
        <xdr:cNvSpPr/>
      </xdr:nvSpPr>
      <xdr:spPr>
        <a:xfrm>
          <a:off x="9591676" y="0"/>
          <a:ext cx="4751293" cy="5259456"/>
        </a:xfrm>
        <a:prstGeom prst="borderCallout1">
          <a:avLst>
            <a:gd name="adj1" fmla="val 6359"/>
            <a:gd name="adj2" fmla="val -1147"/>
            <a:gd name="adj3" fmla="val 6305"/>
            <a:gd name="adj4" fmla="val -54178"/>
          </a:avLst>
        </a:prstGeom>
        <a:noFill/>
        <a:ln>
          <a:solidFill>
            <a:schemeClr val="accent6">
              <a:lumMod val="75000"/>
            </a:schemeClr>
          </a:solidFill>
          <a:headEnd type="stealth"/>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1108364</xdr:colOff>
      <xdr:row>113</xdr:row>
      <xdr:rowOff>2</xdr:rowOff>
    </xdr:from>
    <xdr:to>
      <xdr:col>20</xdr:col>
      <xdr:colOff>848590</xdr:colOff>
      <xdr:row>114</xdr:row>
      <xdr:rowOff>95250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680614" y="7637320"/>
          <a:ext cx="5316681" cy="27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Meiryo UI" panose="020B0604030504040204" pitchFamily="50" charset="-128"/>
              <a:ea typeface="Meiryo UI" panose="020B0604030504040204" pitchFamily="50" charset="-128"/>
              <a:cs typeface="Meiryo UI" panose="020B0604030504040204" pitchFamily="50" charset="-128"/>
            </a:rPr>
            <a:t>■申込書は本学の貴社（貴団体）担当アドバイザーまたは産能マネジメントスクール宛にお送りください。</a:t>
          </a:r>
        </a:p>
      </xdr:txBody>
    </xdr:sp>
    <xdr:clientData/>
  </xdr:twoCellAnchor>
  <xdr:twoCellAnchor>
    <xdr:from>
      <xdr:col>11</xdr:col>
      <xdr:colOff>337702</xdr:colOff>
      <xdr:row>0</xdr:row>
      <xdr:rowOff>8660</xdr:rowOff>
    </xdr:from>
    <xdr:to>
      <xdr:col>15</xdr:col>
      <xdr:colOff>709179</xdr:colOff>
      <xdr:row>1</xdr:row>
      <xdr:rowOff>138546</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966602" y="8660"/>
          <a:ext cx="5686427" cy="358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2021</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年度　産能マネジメントスクール　セミナー参加申込書</a:t>
          </a:r>
        </a:p>
      </xdr:txBody>
    </xdr:sp>
    <xdr:clientData/>
  </xdr:twoCellAnchor>
  <xdr:twoCellAnchor>
    <xdr:from>
      <xdr:col>11</xdr:col>
      <xdr:colOff>13856</xdr:colOff>
      <xdr:row>0</xdr:row>
      <xdr:rowOff>103909</xdr:rowOff>
    </xdr:from>
    <xdr:to>
      <xdr:col>11</xdr:col>
      <xdr:colOff>316922</xdr:colOff>
      <xdr:row>1</xdr:row>
      <xdr:rowOff>155864</xdr:rowOff>
    </xdr:to>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2642756" y="103909"/>
          <a:ext cx="303066" cy="280555"/>
        </a:xfrm>
        <a:prstGeom prst="rect">
          <a:avLst/>
        </a:prstGeom>
        <a:solidFill>
          <a:schemeClr val="tx1">
            <a:lumMod val="65000"/>
            <a:lumOff val="35000"/>
          </a:schemeClr>
        </a:solidFill>
        <a:ln>
          <a:noFill/>
        </a:ln>
        <a:extLst/>
      </xdr:spPr>
      <xdr:txBody>
        <a:bodyPr vertOverflow="clip" wrap="square" lIns="18288" tIns="0" rIns="0" bIns="0" anchor="t" upright="1"/>
        <a:lstStyle/>
        <a:p>
          <a:pPr algn="ctr" rtl="0">
            <a:defRPr sz="1000"/>
          </a:pPr>
          <a:endParaRPr lang="ja-JP" altLang="en-US"/>
        </a:p>
      </xdr:txBody>
    </xdr:sp>
    <xdr:clientData/>
  </xdr:twoCellAnchor>
  <xdr:twoCellAnchor>
    <xdr:from>
      <xdr:col>9</xdr:col>
      <xdr:colOff>8661</xdr:colOff>
      <xdr:row>113</xdr:row>
      <xdr:rowOff>25976</xdr:rowOff>
    </xdr:from>
    <xdr:to>
      <xdr:col>14</xdr:col>
      <xdr:colOff>1099705</xdr:colOff>
      <xdr:row>115</xdr:row>
      <xdr:rowOff>152400</xdr:rowOff>
    </xdr:to>
    <xdr:sp macro="" textlink="">
      <xdr:nvSpPr>
        <xdr:cNvPr id="9" name="Rectangle 8">
          <a:extLst>
            <a:ext uri="{FF2B5EF4-FFF2-40B4-BE49-F238E27FC236}">
              <a16:creationId xmlns:a16="http://schemas.microsoft.com/office/drawing/2014/main" id="{00000000-0008-0000-0100-000009000000}"/>
            </a:ext>
          </a:extLst>
        </xdr:cNvPr>
        <xdr:cNvSpPr>
          <a:spLocks noChangeArrowheads="1"/>
        </xdr:cNvSpPr>
      </xdr:nvSpPr>
      <xdr:spPr bwMode="auto">
        <a:xfrm>
          <a:off x="1675536" y="8122226"/>
          <a:ext cx="5824969" cy="736024"/>
        </a:xfrm>
        <a:prstGeom prst="rect">
          <a:avLst/>
        </a:prstGeom>
        <a:solidFill>
          <a:schemeClr val="accent6">
            <a:lumMod val="20000"/>
            <a:lumOff val="80000"/>
          </a:schemeClr>
        </a:solidFill>
        <a:ln>
          <a:noFill/>
        </a:ln>
        <a:effectLs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▼参加申込書記入上の注意▼</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＊太枠内の必要事項を漏れなくご記入ください。</a:t>
          </a:r>
          <a:endParaRPr lang="en-US" altLang="ja-JP"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600" b="0" i="0" baseline="0">
              <a:effectLst/>
              <a:latin typeface="Meiryo UI" panose="020B0604030504040204" pitchFamily="50" charset="-128"/>
              <a:ea typeface="Meiryo UI" panose="020B0604030504040204" pitchFamily="50" charset="-128"/>
              <a:cs typeface="+mn-cs"/>
            </a:rPr>
            <a:t>＊</a:t>
          </a:r>
          <a:r>
            <a:rPr lang="ja-JP" altLang="en-US" sz="600" b="0" i="0" baseline="0">
              <a:effectLst/>
              <a:latin typeface="Meiryo UI" panose="020B0604030504040204" pitchFamily="50" charset="-128"/>
              <a:ea typeface="Meiryo UI" panose="020B0604030504040204" pitchFamily="50" charset="-128"/>
              <a:cs typeface="+mn-cs"/>
            </a:rPr>
            <a:t>オンラインセミナーの場合は企業名、お名前の表示をお願いしております</a:t>
          </a:r>
          <a:r>
            <a:rPr lang="ja-JP" altLang="ja-JP" sz="600" b="0" i="0" baseline="0">
              <a:effectLst/>
              <a:latin typeface="Meiryo UI" panose="020B0604030504040204" pitchFamily="50" charset="-128"/>
              <a:ea typeface="Meiryo UI" panose="020B0604030504040204" pitchFamily="50" charset="-128"/>
              <a:cs typeface="+mn-cs"/>
            </a:rPr>
            <a:t>。</a:t>
          </a:r>
          <a:endParaRPr lang="ja-JP" altLang="ja-JP" sz="600">
            <a:effectLst/>
            <a:latin typeface="Meiryo UI" panose="020B0604030504040204" pitchFamily="50" charset="-128"/>
            <a:ea typeface="Meiryo UI" panose="020B0604030504040204" pitchFamily="50" charset="-128"/>
          </a:endParaRPr>
        </a:p>
        <a:p>
          <a:pPr algn="l" rtl="0">
            <a:defRPr sz="1000"/>
          </a:pPr>
          <a:r>
            <a:rPr lang="ja-JP" altLang="en-US" sz="600">
              <a:latin typeface="Meiryo UI" panose="020B0604030504040204" pitchFamily="50" charset="-128"/>
              <a:ea typeface="Meiryo UI" panose="020B0604030504040204" pitchFamily="50" charset="-128"/>
            </a:rPr>
            <a:t>＊本学のセミナーでは内容、進め方、講師、セミナー品質評価のため第三者によるオブザーブ（見学）が入る場合がございます。ご同意の上お申し込みください。</a:t>
          </a:r>
          <a:endPar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727364</xdr:colOff>
      <xdr:row>114</xdr:row>
      <xdr:rowOff>60615</xdr:rowOff>
    </xdr:from>
    <xdr:to>
      <xdr:col>17</xdr:col>
      <xdr:colOff>259773</xdr:colOff>
      <xdr:row>115</xdr:row>
      <xdr:rowOff>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0079182" y="7879774"/>
          <a:ext cx="770659" cy="294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latin typeface="Meiryo UI" panose="020B0604030504040204" pitchFamily="50" charset="-128"/>
              <a:ea typeface="Meiryo UI" panose="020B0604030504040204" pitchFamily="50" charset="-128"/>
              <a:cs typeface="Meiryo UI" panose="020B0604030504040204" pitchFamily="50" charset="-128"/>
            </a:rPr>
            <a:t>e-mail</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14</xdr:col>
      <xdr:colOff>1143000</xdr:colOff>
      <xdr:row>114</xdr:row>
      <xdr:rowOff>43295</xdr:rowOff>
    </xdr:from>
    <xdr:to>
      <xdr:col>15</xdr:col>
      <xdr:colOff>147205</xdr:colOff>
      <xdr:row>114</xdr:row>
      <xdr:rowOff>294409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7715250" y="7862454"/>
          <a:ext cx="545523"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mc:AlternateContent xmlns:mc="http://schemas.openxmlformats.org/markup-compatibility/2006">
    <mc:Choice xmlns:a14="http://schemas.microsoft.com/office/drawing/2010/main" Requires="a14">
      <xdr:twoCellAnchor editAs="oneCell">
        <xdr:from>
          <xdr:col>20</xdr:col>
          <xdr:colOff>228600</xdr:colOff>
          <xdr:row>5</xdr:row>
          <xdr:rowOff>146050</xdr:rowOff>
        </xdr:from>
        <xdr:to>
          <xdr:col>20</xdr:col>
          <xdr:colOff>1397000</xdr:colOff>
          <xdr:row>6</xdr:row>
          <xdr:rowOff>234950</xdr:rowOff>
        </xdr:to>
        <xdr:sp macro="" textlink="">
          <xdr:nvSpPr>
            <xdr:cNvPr id="43016" name="Option Button 8" descr="参加者" hidden="1">
              <a:extLst>
                <a:ext uri="{63B3BB69-23CF-44E3-9099-C40C66FF867C}">
                  <a14:compatExt spid="_x0000_s43016"/>
                </a:ext>
                <a:ext uri="{FF2B5EF4-FFF2-40B4-BE49-F238E27FC236}">
                  <a16:creationId xmlns:a16="http://schemas.microsoft.com/office/drawing/2014/main" id="{00000000-0008-0000-01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参加者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6</xdr:row>
          <xdr:rowOff>152400</xdr:rowOff>
        </xdr:from>
        <xdr:to>
          <xdr:col>20</xdr:col>
          <xdr:colOff>1530350</xdr:colOff>
          <xdr:row>7</xdr:row>
          <xdr:rowOff>6350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1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参加者と申込責任者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939800</xdr:colOff>
          <xdr:row>5</xdr:row>
          <xdr:rowOff>127000</xdr:rowOff>
        </xdr:from>
        <xdr:to>
          <xdr:col>20</xdr:col>
          <xdr:colOff>2057400</xdr:colOff>
          <xdr:row>6</xdr:row>
          <xdr:rowOff>247650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1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申込責任者</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1220929</xdr:colOff>
      <xdr:row>113</xdr:row>
      <xdr:rowOff>0</xdr:rowOff>
    </xdr:from>
    <xdr:to>
      <xdr:col>16</xdr:col>
      <xdr:colOff>424293</xdr:colOff>
      <xdr:row>115</xdr:row>
      <xdr:rowOff>25977</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6173929" y="7793184"/>
          <a:ext cx="4779819" cy="285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Meiryo UI" panose="020B0604030504040204" pitchFamily="50" charset="-128"/>
              <a:ea typeface="Meiryo UI" panose="020B0604030504040204" pitchFamily="50" charset="-128"/>
              <a:cs typeface="Meiryo UI" panose="020B0604030504040204" pitchFamily="50" charset="-128"/>
            </a:rPr>
            <a:t>■申込書は本学の貴社（貴団体）担当アドバイザーまたは産能マネジメントスクール宛にお送りください。</a:t>
          </a:r>
        </a:p>
      </xdr:txBody>
    </xdr:sp>
    <xdr:clientData/>
  </xdr:twoCellAnchor>
  <xdr:twoCellAnchor>
    <xdr:from>
      <xdr:col>7</xdr:col>
      <xdr:colOff>380996</xdr:colOff>
      <xdr:row>0</xdr:row>
      <xdr:rowOff>8660</xdr:rowOff>
    </xdr:from>
    <xdr:to>
      <xdr:col>11</xdr:col>
      <xdr:colOff>753339</xdr:colOff>
      <xdr:row>1</xdr:row>
      <xdr:rowOff>138546</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558632" y="8660"/>
          <a:ext cx="5689025" cy="355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2021</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年度　産能マネジメントスクール　セミナー参加申込書</a:t>
          </a:r>
        </a:p>
      </xdr:txBody>
    </xdr:sp>
    <xdr:clientData/>
  </xdr:twoCellAnchor>
  <xdr:twoCellAnchor>
    <xdr:from>
      <xdr:col>7</xdr:col>
      <xdr:colOff>0</xdr:colOff>
      <xdr:row>0</xdr:row>
      <xdr:rowOff>103909</xdr:rowOff>
    </xdr:from>
    <xdr:to>
      <xdr:col>7</xdr:col>
      <xdr:colOff>303066</xdr:colOff>
      <xdr:row>1</xdr:row>
      <xdr:rowOff>155864</xdr:rowOff>
    </xdr:to>
    <xdr:sp macro="" textlink="">
      <xdr:nvSpPr>
        <xdr:cNvPr id="14" name="Text Box 5">
          <a:extLst>
            <a:ext uri="{FF2B5EF4-FFF2-40B4-BE49-F238E27FC236}">
              <a16:creationId xmlns:a16="http://schemas.microsoft.com/office/drawing/2014/main" id="{00000000-0008-0000-0200-00000E000000}"/>
            </a:ext>
          </a:extLst>
        </xdr:cNvPr>
        <xdr:cNvSpPr txBox="1">
          <a:spLocks noChangeArrowheads="1"/>
        </xdr:cNvSpPr>
      </xdr:nvSpPr>
      <xdr:spPr bwMode="auto">
        <a:xfrm>
          <a:off x="1177636" y="103909"/>
          <a:ext cx="303066" cy="277091"/>
        </a:xfrm>
        <a:prstGeom prst="rect">
          <a:avLst/>
        </a:prstGeom>
        <a:solidFill>
          <a:schemeClr val="tx1">
            <a:lumMod val="65000"/>
            <a:lumOff val="35000"/>
          </a:schemeClr>
        </a:solidFill>
        <a:ln>
          <a:noFill/>
        </a:ln>
        <a:extLst/>
      </xdr:spPr>
      <xdr:txBody>
        <a:bodyPr vertOverflow="clip" wrap="square" lIns="18288" tIns="0" rIns="0" bIns="0" anchor="t" upright="1"/>
        <a:lstStyle/>
        <a:p>
          <a:pPr algn="ctr" rtl="0">
            <a:defRPr sz="1000"/>
          </a:pPr>
          <a:endParaRPr lang="ja-JP" altLang="en-US"/>
        </a:p>
      </xdr:txBody>
    </xdr:sp>
    <xdr:clientData/>
  </xdr:twoCellAnchor>
  <xdr:twoCellAnchor>
    <xdr:from>
      <xdr:col>11</xdr:col>
      <xdr:colOff>138545</xdr:colOff>
      <xdr:row>113</xdr:row>
      <xdr:rowOff>225138</xdr:rowOff>
    </xdr:from>
    <xdr:to>
      <xdr:col>12</xdr:col>
      <xdr:colOff>372341</xdr:colOff>
      <xdr:row>115</xdr:row>
      <xdr:rowOff>95251</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6632863" y="8226138"/>
          <a:ext cx="1472046"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300">
              <a:latin typeface="Meiryo UI" panose="020B0604030504040204" pitchFamily="50" charset="-128"/>
              <a:ea typeface="Meiryo UI" panose="020B0604030504040204" pitchFamily="50" charset="-128"/>
              <a:cs typeface="Meiryo UI" panose="020B0604030504040204" pitchFamily="50" charset="-128"/>
            </a:rPr>
            <a:t>0120-113644</a:t>
          </a:r>
          <a:endParaRPr kumimoji="1" lang="ja-JP" altLang="en-US" sz="13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614796</xdr:colOff>
      <xdr:row>114</xdr:row>
      <xdr:rowOff>34637</xdr:rowOff>
    </xdr:from>
    <xdr:to>
      <xdr:col>13</xdr:col>
      <xdr:colOff>77933</xdr:colOff>
      <xdr:row>115</xdr:row>
      <xdr:rowOff>17318</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8347364" y="8018319"/>
          <a:ext cx="701387" cy="268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latin typeface="Meiryo UI" panose="020B0604030504040204" pitchFamily="50" charset="-128"/>
              <a:ea typeface="Meiryo UI" panose="020B0604030504040204" pitchFamily="50" charset="-128"/>
              <a:cs typeface="Meiryo UI" panose="020B0604030504040204" pitchFamily="50" charset="-128"/>
            </a:rPr>
            <a:t>e-mail</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10</xdr:col>
      <xdr:colOff>1229591</xdr:colOff>
      <xdr:row>114</xdr:row>
      <xdr:rowOff>17319</xdr:rowOff>
    </xdr:from>
    <xdr:to>
      <xdr:col>11</xdr:col>
      <xdr:colOff>242455</xdr:colOff>
      <xdr:row>114</xdr:row>
      <xdr:rowOff>268432</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182591" y="8001001"/>
          <a:ext cx="554182" cy="251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5</xdr:col>
      <xdr:colOff>0</xdr:colOff>
      <xdr:row>113</xdr:row>
      <xdr:rowOff>8659</xdr:rowOff>
    </xdr:from>
    <xdr:to>
      <xdr:col>10</xdr:col>
      <xdr:colOff>1093209</xdr:colOff>
      <xdr:row>115</xdr:row>
      <xdr:rowOff>188120</xdr:rowOff>
    </xdr:to>
    <xdr:sp macro="" textlink="">
      <xdr:nvSpPr>
        <xdr:cNvPr id="12" name="Rectangle 8">
          <a:extLst>
            <a:ext uri="{FF2B5EF4-FFF2-40B4-BE49-F238E27FC236}">
              <a16:creationId xmlns:a16="http://schemas.microsoft.com/office/drawing/2014/main" id="{00000000-0008-0000-0200-00000C000000}"/>
            </a:ext>
          </a:extLst>
        </xdr:cNvPr>
        <xdr:cNvSpPr>
          <a:spLocks noChangeArrowheads="1"/>
        </xdr:cNvSpPr>
      </xdr:nvSpPr>
      <xdr:spPr bwMode="auto">
        <a:xfrm>
          <a:off x="216477" y="8009659"/>
          <a:ext cx="5829732" cy="733643"/>
        </a:xfrm>
        <a:prstGeom prst="rect">
          <a:avLst/>
        </a:prstGeom>
        <a:solidFill>
          <a:schemeClr val="accent6">
            <a:lumMod val="20000"/>
            <a:lumOff val="80000"/>
          </a:schemeClr>
        </a:solidFill>
        <a:ln>
          <a:noFill/>
        </a:ln>
        <a:effectLs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▼参加申込書記入上の注意▼</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＊太枠内の必要事項を漏れなくご記入ください。</a:t>
          </a:r>
          <a:endParaRPr lang="en-US" altLang="ja-JP"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600" b="0" i="0" baseline="0">
              <a:effectLst/>
              <a:latin typeface="Meiryo UI" panose="020B0604030504040204" pitchFamily="50" charset="-128"/>
              <a:ea typeface="Meiryo UI" panose="020B0604030504040204" pitchFamily="50" charset="-128"/>
              <a:cs typeface="+mn-cs"/>
            </a:rPr>
            <a:t>＊</a:t>
          </a:r>
          <a:r>
            <a:rPr lang="ja-JP" altLang="en-US" sz="600" b="0" i="0" baseline="0">
              <a:effectLst/>
              <a:latin typeface="Meiryo UI" panose="020B0604030504040204" pitchFamily="50" charset="-128"/>
              <a:ea typeface="Meiryo UI" panose="020B0604030504040204" pitchFamily="50" charset="-128"/>
              <a:cs typeface="+mn-cs"/>
            </a:rPr>
            <a:t>オンラインセミナーの場合は企業名、お名前の表示をお願いしております</a:t>
          </a:r>
          <a:r>
            <a:rPr lang="ja-JP" altLang="ja-JP" sz="600" b="0" i="0" baseline="0">
              <a:effectLst/>
              <a:latin typeface="Meiryo UI" panose="020B0604030504040204" pitchFamily="50" charset="-128"/>
              <a:ea typeface="Meiryo UI" panose="020B0604030504040204" pitchFamily="50" charset="-128"/>
              <a:cs typeface="+mn-cs"/>
            </a:rPr>
            <a:t>。</a:t>
          </a:r>
          <a:endParaRPr lang="ja-JP" altLang="ja-JP" sz="600">
            <a:effectLst/>
            <a:latin typeface="Meiryo UI" panose="020B0604030504040204" pitchFamily="50" charset="-128"/>
            <a:ea typeface="Meiryo UI" panose="020B0604030504040204" pitchFamily="50" charset="-128"/>
          </a:endParaRPr>
        </a:p>
        <a:p>
          <a:pPr algn="l" rtl="0">
            <a:defRPr sz="1000"/>
          </a:pPr>
          <a:r>
            <a:rPr lang="ja-JP" altLang="en-US" sz="600">
              <a:latin typeface="Meiryo UI" panose="020B0604030504040204" pitchFamily="50" charset="-128"/>
              <a:ea typeface="Meiryo UI" panose="020B0604030504040204" pitchFamily="50" charset="-128"/>
            </a:rPr>
            <a:t>＊本学のセミナーでは内容、進め方、講師、セミナー品質評価のため第三者によるオブザーブ（見学）が入る場合がございます。ご同意の上お申し込みください。</a:t>
          </a:r>
          <a:endPar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16</xdr:col>
          <xdr:colOff>266700</xdr:colOff>
          <xdr:row>5</xdr:row>
          <xdr:rowOff>139700</xdr:rowOff>
        </xdr:from>
        <xdr:to>
          <xdr:col>16</xdr:col>
          <xdr:colOff>1435100</xdr:colOff>
          <xdr:row>6</xdr:row>
          <xdr:rowOff>228600</xdr:rowOff>
        </xdr:to>
        <xdr:sp macro="" textlink="">
          <xdr:nvSpPr>
            <xdr:cNvPr id="7176" name="Option Button 8" descr="参加者"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参加者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6</xdr:row>
          <xdr:rowOff>171450</xdr:rowOff>
        </xdr:from>
        <xdr:to>
          <xdr:col>16</xdr:col>
          <xdr:colOff>1568450</xdr:colOff>
          <xdr:row>7</xdr:row>
          <xdr:rowOff>25400</xdr:rowOff>
        </xdr:to>
        <xdr:sp macro="" textlink="">
          <xdr:nvSpPr>
            <xdr:cNvPr id="7177" name="Option Button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参加者と申込責任者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927100</xdr:colOff>
          <xdr:row>5</xdr:row>
          <xdr:rowOff>139700</xdr:rowOff>
        </xdr:from>
        <xdr:to>
          <xdr:col>23</xdr:col>
          <xdr:colOff>190500</xdr:colOff>
          <xdr:row>6</xdr:row>
          <xdr:rowOff>228600</xdr:rowOff>
        </xdr:to>
        <xdr:sp macro="" textlink="">
          <xdr:nvSpPr>
            <xdr:cNvPr id="7178" name="Option Button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申込責任者</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243886</xdr:colOff>
      <xdr:row>21</xdr:row>
      <xdr:rowOff>123409</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4714286" cy="3323809"/>
        </a:xfrm>
        <a:prstGeom prst="rect">
          <a:avLst/>
        </a:prstGeom>
      </xdr:spPr>
    </xdr:pic>
    <xdr:clientData/>
  </xdr:twoCellAnchor>
  <xdr:twoCellAnchor>
    <xdr:from>
      <xdr:col>10</xdr:col>
      <xdr:colOff>69850</xdr:colOff>
      <xdr:row>6</xdr:row>
      <xdr:rowOff>69850</xdr:rowOff>
    </xdr:from>
    <xdr:to>
      <xdr:col>16</xdr:col>
      <xdr:colOff>76200</xdr:colOff>
      <xdr:row>19</xdr:row>
      <xdr:rowOff>120650</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5657850" y="984250"/>
          <a:ext cx="3359150" cy="2032000"/>
        </a:xfrm>
        <a:prstGeom prst="wedgeRoundRectCallout">
          <a:avLst>
            <a:gd name="adj1" fmla="val -90776"/>
            <a:gd name="adj2" fmla="val -603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ラジオボタンで選択すると、右側のセルに値が出力されます。この値を出力するセルも、セルの保護を解除しておく必要があります。</a:t>
          </a:r>
        </a:p>
        <a:p>
          <a:pPr algn="l"/>
          <a:endParaRPr kumimoji="1" lang="ja-JP" altLang="en-US" sz="1100"/>
        </a:p>
        <a:p>
          <a:pPr algn="l"/>
          <a:r>
            <a:rPr kumimoji="1" lang="ja-JP" altLang="en-US" sz="1100"/>
            <a:t>なお、この値によって、「データ出力」シートに出力する内容を</a:t>
          </a:r>
          <a:r>
            <a:rPr kumimoji="1" lang="en-US" altLang="ja-JP" sz="1100"/>
            <a:t>IF</a:t>
          </a:r>
          <a:r>
            <a:rPr kumimoji="1" lang="ja-JP" altLang="en-US" sz="1100"/>
            <a:t>関数でコントロールしています。</a:t>
          </a:r>
        </a:p>
      </xdr:txBody>
    </xdr:sp>
    <xdr:clientData/>
  </xdr:twoCellAnchor>
  <xdr:twoCellAnchor>
    <xdr:from>
      <xdr:col>1</xdr:col>
      <xdr:colOff>292100</xdr:colOff>
      <xdr:row>13</xdr:row>
      <xdr:rowOff>31750</xdr:rowOff>
    </xdr:from>
    <xdr:to>
      <xdr:col>2</xdr:col>
      <xdr:colOff>260350</xdr:colOff>
      <xdr:row>18</xdr:row>
      <xdr:rowOff>95250</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850900" y="2012950"/>
          <a:ext cx="527050" cy="8255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768350</xdr:colOff>
      <xdr:row>19</xdr:row>
      <xdr:rowOff>476250</xdr:rowOff>
    </xdr:from>
    <xdr:to>
      <xdr:col>15</xdr:col>
      <xdr:colOff>101602</xdr:colOff>
      <xdr:row>20</xdr:row>
      <xdr:rowOff>381000</xdr:rowOff>
    </xdr:to>
    <xdr:sp macro="" textlink="">
      <xdr:nvSpPr>
        <xdr:cNvPr id="2" name="角丸四角形 31">
          <a:extLst>
            <a:ext uri="{FF2B5EF4-FFF2-40B4-BE49-F238E27FC236}">
              <a16:creationId xmlns:a16="http://schemas.microsoft.com/office/drawing/2014/main" id="{00000000-0008-0000-0600-000002000000}"/>
            </a:ext>
          </a:extLst>
        </xdr:cNvPr>
        <xdr:cNvSpPr/>
      </xdr:nvSpPr>
      <xdr:spPr>
        <a:xfrm>
          <a:off x="3276600" y="6534150"/>
          <a:ext cx="4394202" cy="419100"/>
        </a:xfrm>
        <a:prstGeom prst="roundRect">
          <a:avLst/>
        </a:prstGeom>
        <a:solidFill>
          <a:schemeClr val="accent4">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連絡事項は通信欄にお書き添えください。</a:t>
          </a: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1108364</xdr:colOff>
      <xdr:row>23</xdr:row>
      <xdr:rowOff>2</xdr:rowOff>
    </xdr:from>
    <xdr:to>
      <xdr:col>20</xdr:col>
      <xdr:colOff>848590</xdr:colOff>
      <xdr:row>24</xdr:row>
      <xdr:rowOff>95250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210714" y="8115302"/>
          <a:ext cx="4953576" cy="273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Meiryo UI" panose="020B0604030504040204" pitchFamily="50" charset="-128"/>
              <a:ea typeface="Meiryo UI" panose="020B0604030504040204" pitchFamily="50" charset="-128"/>
              <a:cs typeface="Meiryo UI" panose="020B0604030504040204" pitchFamily="50" charset="-128"/>
            </a:rPr>
            <a:t>■申込書は本学の貴社（貴団体）担当アドバイザーまたは産能マネジメントスクール宛にお送りください。</a:t>
          </a:r>
        </a:p>
      </xdr:txBody>
    </xdr:sp>
    <xdr:clientData/>
  </xdr:twoCellAnchor>
  <xdr:twoCellAnchor>
    <xdr:from>
      <xdr:col>11</xdr:col>
      <xdr:colOff>128152</xdr:colOff>
      <xdr:row>0</xdr:row>
      <xdr:rowOff>8660</xdr:rowOff>
    </xdr:from>
    <xdr:to>
      <xdr:col>15</xdr:col>
      <xdr:colOff>499629</xdr:colOff>
      <xdr:row>1</xdr:row>
      <xdr:rowOff>138546</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636402" y="8660"/>
          <a:ext cx="5432427" cy="358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2021</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年度　産能マネジメントスクール　セミナー参加申込書</a:t>
          </a:r>
        </a:p>
      </xdr:txBody>
    </xdr:sp>
    <xdr:clientData/>
  </xdr:twoCellAnchor>
  <xdr:twoCellAnchor>
    <xdr:from>
      <xdr:col>10</xdr:col>
      <xdr:colOff>42431</xdr:colOff>
      <xdr:row>0</xdr:row>
      <xdr:rowOff>103909</xdr:rowOff>
    </xdr:from>
    <xdr:to>
      <xdr:col>11</xdr:col>
      <xdr:colOff>154997</xdr:colOff>
      <xdr:row>1</xdr:row>
      <xdr:rowOff>155864</xdr:rowOff>
    </xdr:to>
    <xdr:sp macro="" textlink="">
      <xdr:nvSpPr>
        <xdr:cNvPr id="5" name="Text Box 5">
          <a:extLst>
            <a:ext uri="{FF2B5EF4-FFF2-40B4-BE49-F238E27FC236}">
              <a16:creationId xmlns:a16="http://schemas.microsoft.com/office/drawing/2014/main" id="{00000000-0008-0000-0600-000005000000}"/>
            </a:ext>
          </a:extLst>
        </xdr:cNvPr>
        <xdr:cNvSpPr txBox="1">
          <a:spLocks noChangeArrowheads="1"/>
        </xdr:cNvSpPr>
      </xdr:nvSpPr>
      <xdr:spPr bwMode="auto">
        <a:xfrm>
          <a:off x="2366531" y="103909"/>
          <a:ext cx="296716" cy="280555"/>
        </a:xfrm>
        <a:prstGeom prst="rect">
          <a:avLst/>
        </a:prstGeom>
        <a:solidFill>
          <a:schemeClr val="tx1">
            <a:lumMod val="65000"/>
            <a:lumOff val="35000"/>
          </a:schemeClr>
        </a:solidFill>
        <a:ln>
          <a:noFill/>
        </a:ln>
        <a:extLst/>
      </xdr:spPr>
      <xdr:txBody>
        <a:bodyPr vertOverflow="clip" wrap="square" lIns="18288" tIns="0" rIns="0" bIns="0" anchor="t" upright="1"/>
        <a:lstStyle/>
        <a:p>
          <a:pPr algn="ctr" rtl="0">
            <a:defRPr sz="1000"/>
          </a:pPr>
          <a:endParaRPr lang="ja-JP" altLang="en-US"/>
        </a:p>
      </xdr:txBody>
    </xdr:sp>
    <xdr:clientData/>
  </xdr:twoCellAnchor>
  <xdr:twoCellAnchor>
    <xdr:from>
      <xdr:col>16</xdr:col>
      <xdr:colOff>727364</xdr:colOff>
      <xdr:row>24</xdr:row>
      <xdr:rowOff>60615</xdr:rowOff>
    </xdr:from>
    <xdr:to>
      <xdr:col>17</xdr:col>
      <xdr:colOff>259773</xdr:colOff>
      <xdr:row>25</xdr:row>
      <xdr:rowOff>0</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9477664" y="8353715"/>
          <a:ext cx="713509" cy="28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latin typeface="Meiryo UI" panose="020B0604030504040204" pitchFamily="50" charset="-128"/>
              <a:ea typeface="Meiryo UI" panose="020B0604030504040204" pitchFamily="50" charset="-128"/>
              <a:cs typeface="Meiryo UI" panose="020B0604030504040204" pitchFamily="50" charset="-128"/>
            </a:rPr>
            <a:t>e-mail</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14</xdr:col>
      <xdr:colOff>1143000</xdr:colOff>
      <xdr:row>24</xdr:row>
      <xdr:rowOff>43295</xdr:rowOff>
    </xdr:from>
    <xdr:to>
      <xdr:col>15</xdr:col>
      <xdr:colOff>147205</xdr:colOff>
      <xdr:row>24</xdr:row>
      <xdr:rowOff>294409</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7245350" y="8336395"/>
          <a:ext cx="471055"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14</xdr:col>
      <xdr:colOff>1130300</xdr:colOff>
      <xdr:row>1</xdr:row>
      <xdr:rowOff>66675</xdr:rowOff>
    </xdr:from>
    <xdr:to>
      <xdr:col>15</xdr:col>
      <xdr:colOff>9525</xdr:colOff>
      <xdr:row>3</xdr:row>
      <xdr:rowOff>51089</xdr:rowOff>
    </xdr:to>
    <xdr:sp macro="" textlink="">
      <xdr:nvSpPr>
        <xdr:cNvPr id="8" name="円/楕円 9">
          <a:extLst>
            <a:ext uri="{FF2B5EF4-FFF2-40B4-BE49-F238E27FC236}">
              <a16:creationId xmlns:a16="http://schemas.microsoft.com/office/drawing/2014/main" id="{00000000-0008-0000-0600-000008000000}"/>
            </a:ext>
          </a:extLst>
        </xdr:cNvPr>
        <xdr:cNvSpPr/>
      </xdr:nvSpPr>
      <xdr:spPr>
        <a:xfrm>
          <a:off x="7232650" y="295275"/>
          <a:ext cx="346075" cy="34001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１</a:t>
          </a:r>
        </a:p>
      </xdr:txBody>
    </xdr:sp>
    <xdr:clientData/>
  </xdr:twoCellAnchor>
  <xdr:twoCellAnchor>
    <xdr:from>
      <xdr:col>11</xdr:col>
      <xdr:colOff>779318</xdr:colOff>
      <xdr:row>14</xdr:row>
      <xdr:rowOff>348095</xdr:rowOff>
    </xdr:from>
    <xdr:to>
      <xdr:col>15</xdr:col>
      <xdr:colOff>88900</xdr:colOff>
      <xdr:row>15</xdr:row>
      <xdr:rowOff>422563</xdr:rowOff>
    </xdr:to>
    <xdr:sp macro="" textlink="">
      <xdr:nvSpPr>
        <xdr:cNvPr id="9" name="角丸四角形 10">
          <a:extLst>
            <a:ext uri="{FF2B5EF4-FFF2-40B4-BE49-F238E27FC236}">
              <a16:creationId xmlns:a16="http://schemas.microsoft.com/office/drawing/2014/main" id="{00000000-0008-0000-0600-000009000000}"/>
            </a:ext>
          </a:extLst>
        </xdr:cNvPr>
        <xdr:cNvSpPr/>
      </xdr:nvSpPr>
      <xdr:spPr>
        <a:xfrm>
          <a:off x="3287568" y="3834245"/>
          <a:ext cx="4370532" cy="588818"/>
        </a:xfrm>
        <a:prstGeom prst="roundRect">
          <a:avLst/>
        </a:prstGeom>
        <a:solidFill>
          <a:schemeClr val="accent4">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Web</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サイトでもお申し込みを受け付けております。</a:t>
          </a:r>
        </a:p>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申し込むセミナーをカートに入れてから申込手続きに進んでください。</a:t>
          </a:r>
        </a:p>
      </xdr:txBody>
    </xdr:sp>
    <xdr:clientData/>
  </xdr:twoCellAnchor>
  <xdr:twoCellAnchor>
    <xdr:from>
      <xdr:col>11</xdr:col>
      <xdr:colOff>476250</xdr:colOff>
      <xdr:row>14</xdr:row>
      <xdr:rowOff>342900</xdr:rowOff>
    </xdr:from>
    <xdr:to>
      <xdr:col>11</xdr:col>
      <xdr:colOff>857250</xdr:colOff>
      <xdr:row>15</xdr:row>
      <xdr:rowOff>174914</xdr:rowOff>
    </xdr:to>
    <xdr:sp macro="" textlink="">
      <xdr:nvSpPr>
        <xdr:cNvPr id="10" name="円/楕円 11">
          <a:extLst>
            <a:ext uri="{FF2B5EF4-FFF2-40B4-BE49-F238E27FC236}">
              <a16:creationId xmlns:a16="http://schemas.microsoft.com/office/drawing/2014/main" id="{00000000-0008-0000-0600-00000A000000}"/>
            </a:ext>
          </a:extLst>
        </xdr:cNvPr>
        <xdr:cNvSpPr/>
      </xdr:nvSpPr>
      <xdr:spPr>
        <a:xfrm>
          <a:off x="2984500" y="3829050"/>
          <a:ext cx="3810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１</a:t>
          </a:r>
        </a:p>
      </xdr:txBody>
    </xdr:sp>
    <xdr:clientData/>
  </xdr:twoCellAnchor>
  <xdr:twoCellAnchor>
    <xdr:from>
      <xdr:col>7</xdr:col>
      <xdr:colOff>552450</xdr:colOff>
      <xdr:row>4</xdr:row>
      <xdr:rowOff>123825</xdr:rowOff>
    </xdr:from>
    <xdr:to>
      <xdr:col>9</xdr:col>
      <xdr:colOff>152400</xdr:colOff>
      <xdr:row>5</xdr:row>
      <xdr:rowOff>146339</xdr:rowOff>
    </xdr:to>
    <xdr:sp macro="" textlink="">
      <xdr:nvSpPr>
        <xdr:cNvPr id="11" name="円/楕円 12">
          <a:extLst>
            <a:ext uri="{FF2B5EF4-FFF2-40B4-BE49-F238E27FC236}">
              <a16:creationId xmlns:a16="http://schemas.microsoft.com/office/drawing/2014/main" id="{00000000-0008-0000-0600-00000B000000}"/>
            </a:ext>
          </a:extLst>
        </xdr:cNvPr>
        <xdr:cNvSpPr/>
      </xdr:nvSpPr>
      <xdr:spPr>
        <a:xfrm>
          <a:off x="1397000" y="860425"/>
          <a:ext cx="3429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２</a:t>
          </a:r>
        </a:p>
      </xdr:txBody>
    </xdr:sp>
    <xdr:clientData/>
  </xdr:twoCellAnchor>
  <xdr:twoCellAnchor>
    <xdr:from>
      <xdr:col>11</xdr:col>
      <xdr:colOff>794326</xdr:colOff>
      <xdr:row>16</xdr:row>
      <xdr:rowOff>91498</xdr:rowOff>
    </xdr:from>
    <xdr:to>
      <xdr:col>15</xdr:col>
      <xdr:colOff>114300</xdr:colOff>
      <xdr:row>16</xdr:row>
      <xdr:rowOff>437862</xdr:rowOff>
    </xdr:to>
    <xdr:sp macro="" textlink="">
      <xdr:nvSpPr>
        <xdr:cNvPr id="12" name="角丸四角形 13">
          <a:extLst>
            <a:ext uri="{FF2B5EF4-FFF2-40B4-BE49-F238E27FC236}">
              <a16:creationId xmlns:a16="http://schemas.microsoft.com/office/drawing/2014/main" id="{00000000-0008-0000-0600-00000C000000}"/>
            </a:ext>
          </a:extLst>
        </xdr:cNvPr>
        <xdr:cNvSpPr/>
      </xdr:nvSpPr>
      <xdr:spPr>
        <a:xfrm>
          <a:off x="3302576" y="4606348"/>
          <a:ext cx="4380924" cy="346364"/>
        </a:xfrm>
        <a:prstGeom prst="roundRect">
          <a:avLst/>
        </a:prstGeom>
        <a:solidFill>
          <a:schemeClr val="accent4">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eiryo UI" panose="020B0604030504040204" pitchFamily="50" charset="-128"/>
              <a:ea typeface="Meiryo UI" panose="020B0604030504040204" pitchFamily="50" charset="-128"/>
              <a:cs typeface="+mn-cs"/>
            </a:rPr>
            <a:t>申込責任者様宛てに、</a:t>
          </a:r>
          <a:r>
            <a:rPr lang="en-US" altLang="ja-JP" sz="900" b="0" i="0" baseline="0">
              <a:solidFill>
                <a:sysClr val="windowText" lastClr="000000"/>
              </a:solidFill>
              <a:effectLst/>
              <a:latin typeface="Meiryo UI" panose="020B0604030504040204" pitchFamily="50" charset="-128"/>
              <a:ea typeface="Meiryo UI" panose="020B0604030504040204" pitchFamily="50" charset="-128"/>
              <a:cs typeface="+mn-cs"/>
            </a:rPr>
            <a:t>『</a:t>
          </a:r>
          <a:r>
            <a:rPr lang="ja-JP" altLang="ja-JP" sz="900" b="0" i="0" baseline="0">
              <a:solidFill>
                <a:sysClr val="windowText" lastClr="000000"/>
              </a:solidFill>
              <a:effectLst/>
              <a:latin typeface="Meiryo UI" panose="020B0604030504040204" pitchFamily="50" charset="-128"/>
              <a:ea typeface="Meiryo UI" panose="020B0604030504040204" pitchFamily="50" charset="-128"/>
              <a:cs typeface="+mn-cs"/>
            </a:rPr>
            <a:t>請求書</a:t>
          </a:r>
          <a:r>
            <a:rPr lang="en-US" altLang="ja-JP" sz="900" b="0" i="0" baseline="0">
              <a:solidFill>
                <a:sysClr val="windowText" lastClr="000000"/>
              </a:solidFill>
              <a:effectLst/>
              <a:latin typeface="Meiryo UI" panose="020B0604030504040204" pitchFamily="50" charset="-128"/>
              <a:ea typeface="Meiryo UI" panose="020B0604030504040204" pitchFamily="50" charset="-128"/>
              <a:cs typeface="+mn-cs"/>
            </a:rPr>
            <a:t>』</a:t>
          </a:r>
          <a:r>
            <a:rPr lang="ja-JP" altLang="ja-JP" sz="900" b="0" i="0" baseline="0">
              <a:solidFill>
                <a:sysClr val="windowText" lastClr="000000"/>
              </a:solidFill>
              <a:effectLst/>
              <a:latin typeface="Meiryo UI" panose="020B0604030504040204" pitchFamily="50" charset="-128"/>
              <a:ea typeface="Meiryo UI" panose="020B0604030504040204" pitchFamily="50" charset="-128"/>
              <a:cs typeface="+mn-cs"/>
            </a:rPr>
            <a:t>をお送りいたします。</a:t>
          </a:r>
          <a:endParaRPr lang="ja-JP" altLang="ja-JP" sz="900">
            <a:solidFill>
              <a:sysClr val="windowText" lastClr="000000"/>
            </a:solidFill>
            <a:effectLst/>
            <a:latin typeface="Meiryo UI" panose="020B0604030504040204" pitchFamily="50" charset="-128"/>
            <a:ea typeface="Meiryo UI" panose="020B0604030504040204" pitchFamily="50" charset="-128"/>
          </a:endParaRPr>
        </a:p>
        <a:p>
          <a:pPr algn="l"/>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457200</xdr:colOff>
      <xdr:row>16</xdr:row>
      <xdr:rowOff>95250</xdr:rowOff>
    </xdr:from>
    <xdr:to>
      <xdr:col>11</xdr:col>
      <xdr:colOff>838200</xdr:colOff>
      <xdr:row>16</xdr:row>
      <xdr:rowOff>441614</xdr:rowOff>
    </xdr:to>
    <xdr:sp macro="" textlink="">
      <xdr:nvSpPr>
        <xdr:cNvPr id="13" name="円/楕円 14">
          <a:extLst>
            <a:ext uri="{FF2B5EF4-FFF2-40B4-BE49-F238E27FC236}">
              <a16:creationId xmlns:a16="http://schemas.microsoft.com/office/drawing/2014/main" id="{00000000-0008-0000-0600-00000D000000}"/>
            </a:ext>
          </a:extLst>
        </xdr:cNvPr>
        <xdr:cNvSpPr/>
      </xdr:nvSpPr>
      <xdr:spPr>
        <a:xfrm>
          <a:off x="2965450" y="4610100"/>
          <a:ext cx="3810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２</a:t>
          </a:r>
        </a:p>
      </xdr:txBody>
    </xdr:sp>
    <xdr:clientData/>
  </xdr:twoCellAnchor>
  <xdr:twoCellAnchor>
    <xdr:from>
      <xdr:col>19</xdr:col>
      <xdr:colOff>15875</xdr:colOff>
      <xdr:row>4</xdr:row>
      <xdr:rowOff>161925</xdr:rowOff>
    </xdr:from>
    <xdr:to>
      <xdr:col>20</xdr:col>
      <xdr:colOff>161925</xdr:colOff>
      <xdr:row>6</xdr:row>
      <xdr:rowOff>32039</xdr:rowOff>
    </xdr:to>
    <xdr:sp macro="" textlink="">
      <xdr:nvSpPr>
        <xdr:cNvPr id="14" name="円/楕円 15">
          <a:extLst>
            <a:ext uri="{FF2B5EF4-FFF2-40B4-BE49-F238E27FC236}">
              <a16:creationId xmlns:a16="http://schemas.microsoft.com/office/drawing/2014/main" id="{00000000-0008-0000-0600-00000E000000}"/>
            </a:ext>
          </a:extLst>
        </xdr:cNvPr>
        <xdr:cNvSpPr/>
      </xdr:nvSpPr>
      <xdr:spPr>
        <a:xfrm>
          <a:off x="11096625" y="898525"/>
          <a:ext cx="3810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３</a:t>
          </a:r>
        </a:p>
      </xdr:txBody>
    </xdr:sp>
    <xdr:clientData/>
  </xdr:twoCellAnchor>
  <xdr:twoCellAnchor>
    <xdr:from>
      <xdr:col>9</xdr:col>
      <xdr:colOff>628650</xdr:colOff>
      <xdr:row>9</xdr:row>
      <xdr:rowOff>47625</xdr:rowOff>
    </xdr:from>
    <xdr:to>
      <xdr:col>11</xdr:col>
      <xdr:colOff>47625</xdr:colOff>
      <xdr:row>10</xdr:row>
      <xdr:rowOff>70139</xdr:rowOff>
    </xdr:to>
    <xdr:sp macro="" textlink="">
      <xdr:nvSpPr>
        <xdr:cNvPr id="15" name="円/楕円 18">
          <a:extLst>
            <a:ext uri="{FF2B5EF4-FFF2-40B4-BE49-F238E27FC236}">
              <a16:creationId xmlns:a16="http://schemas.microsoft.com/office/drawing/2014/main" id="{00000000-0008-0000-0600-00000F000000}"/>
            </a:ext>
          </a:extLst>
        </xdr:cNvPr>
        <xdr:cNvSpPr/>
      </xdr:nvSpPr>
      <xdr:spPr>
        <a:xfrm>
          <a:off x="2216150" y="2212975"/>
          <a:ext cx="339725"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４</a:t>
          </a:r>
        </a:p>
      </xdr:txBody>
    </xdr:sp>
    <xdr:clientData/>
  </xdr:twoCellAnchor>
  <xdr:twoCellAnchor>
    <xdr:from>
      <xdr:col>15</xdr:col>
      <xdr:colOff>642791</xdr:colOff>
      <xdr:row>14</xdr:row>
      <xdr:rowOff>355890</xdr:rowOff>
    </xdr:from>
    <xdr:to>
      <xdr:col>20</xdr:col>
      <xdr:colOff>615950</xdr:colOff>
      <xdr:row>15</xdr:row>
      <xdr:rowOff>171450</xdr:rowOff>
    </xdr:to>
    <xdr:sp macro="" textlink="">
      <xdr:nvSpPr>
        <xdr:cNvPr id="16" name="角丸四角形 19">
          <a:extLst>
            <a:ext uri="{FF2B5EF4-FFF2-40B4-BE49-F238E27FC236}">
              <a16:creationId xmlns:a16="http://schemas.microsoft.com/office/drawing/2014/main" id="{00000000-0008-0000-0600-000010000000}"/>
            </a:ext>
          </a:extLst>
        </xdr:cNvPr>
        <xdr:cNvSpPr/>
      </xdr:nvSpPr>
      <xdr:spPr>
        <a:xfrm>
          <a:off x="8211991" y="3842040"/>
          <a:ext cx="3719659" cy="329910"/>
        </a:xfrm>
        <a:prstGeom prst="roundRect">
          <a:avLst/>
        </a:prstGeom>
        <a:solidFill>
          <a:schemeClr val="accent4">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同一セミナー同一日程に</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名以上のお申込みの場合は事前にご相談ください。</a:t>
          </a:r>
        </a:p>
      </xdr:txBody>
    </xdr:sp>
    <xdr:clientData/>
  </xdr:twoCellAnchor>
  <xdr:twoCellAnchor>
    <xdr:from>
      <xdr:col>12</xdr:col>
      <xdr:colOff>428625</xdr:colOff>
      <xdr:row>11</xdr:row>
      <xdr:rowOff>114300</xdr:rowOff>
    </xdr:from>
    <xdr:to>
      <xdr:col>13</xdr:col>
      <xdr:colOff>342900</xdr:colOff>
      <xdr:row>13</xdr:row>
      <xdr:rowOff>117764</xdr:rowOff>
    </xdr:to>
    <xdr:sp macro="" textlink="">
      <xdr:nvSpPr>
        <xdr:cNvPr id="17" name="円/楕円 21">
          <a:extLst>
            <a:ext uri="{FF2B5EF4-FFF2-40B4-BE49-F238E27FC236}">
              <a16:creationId xmlns:a16="http://schemas.microsoft.com/office/drawing/2014/main" id="{00000000-0008-0000-0600-000011000000}"/>
            </a:ext>
          </a:extLst>
        </xdr:cNvPr>
        <xdr:cNvSpPr/>
      </xdr:nvSpPr>
      <xdr:spPr>
        <a:xfrm>
          <a:off x="5260975" y="2743200"/>
          <a:ext cx="358775"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５</a:t>
          </a:r>
          <a:endParaRPr kumimoji="1" lang="en-US" altLang="ja-JP" sz="11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15</xdr:col>
      <xdr:colOff>644525</xdr:colOff>
      <xdr:row>15</xdr:row>
      <xdr:rowOff>413905</xdr:rowOff>
    </xdr:from>
    <xdr:to>
      <xdr:col>20</xdr:col>
      <xdr:colOff>615950</xdr:colOff>
      <xdr:row>16</xdr:row>
      <xdr:rowOff>247650</xdr:rowOff>
    </xdr:to>
    <xdr:sp macro="" textlink="">
      <xdr:nvSpPr>
        <xdr:cNvPr id="18" name="角丸四角形 22">
          <a:extLst>
            <a:ext uri="{FF2B5EF4-FFF2-40B4-BE49-F238E27FC236}">
              <a16:creationId xmlns:a16="http://schemas.microsoft.com/office/drawing/2014/main" id="{00000000-0008-0000-0600-000012000000}"/>
            </a:ext>
          </a:extLst>
        </xdr:cNvPr>
        <xdr:cNvSpPr/>
      </xdr:nvSpPr>
      <xdr:spPr>
        <a:xfrm>
          <a:off x="8213725" y="4414405"/>
          <a:ext cx="3717925" cy="348095"/>
        </a:xfrm>
        <a:prstGeom prst="roundRect">
          <a:avLst/>
        </a:prstGeom>
        <a:solidFill>
          <a:schemeClr val="accent4">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参加者名札に表示する企業名をご記入ください。</a:t>
          </a: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295275</xdr:colOff>
      <xdr:row>14</xdr:row>
      <xdr:rowOff>349250</xdr:rowOff>
    </xdr:from>
    <xdr:to>
      <xdr:col>15</xdr:col>
      <xdr:colOff>676275</xdr:colOff>
      <xdr:row>15</xdr:row>
      <xdr:rowOff>210952</xdr:rowOff>
    </xdr:to>
    <xdr:sp macro="" textlink="">
      <xdr:nvSpPr>
        <xdr:cNvPr id="19" name="円/楕円 23">
          <a:extLst>
            <a:ext uri="{FF2B5EF4-FFF2-40B4-BE49-F238E27FC236}">
              <a16:creationId xmlns:a16="http://schemas.microsoft.com/office/drawing/2014/main" id="{00000000-0008-0000-0600-000013000000}"/>
            </a:ext>
          </a:extLst>
        </xdr:cNvPr>
        <xdr:cNvSpPr/>
      </xdr:nvSpPr>
      <xdr:spPr>
        <a:xfrm>
          <a:off x="7864475" y="3835400"/>
          <a:ext cx="381000" cy="37605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５</a:t>
          </a:r>
          <a:endParaRPr kumimoji="1" lang="en-US" altLang="ja-JP" sz="11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15</xdr:col>
      <xdr:colOff>612485</xdr:colOff>
      <xdr:row>17</xdr:row>
      <xdr:rowOff>113724</xdr:rowOff>
    </xdr:from>
    <xdr:to>
      <xdr:col>20</xdr:col>
      <xdr:colOff>635000</xdr:colOff>
      <xdr:row>18</xdr:row>
      <xdr:rowOff>463550</xdr:rowOff>
    </xdr:to>
    <xdr:sp macro="" textlink="">
      <xdr:nvSpPr>
        <xdr:cNvPr id="20" name="角丸四角形 25">
          <a:extLst>
            <a:ext uri="{FF2B5EF4-FFF2-40B4-BE49-F238E27FC236}">
              <a16:creationId xmlns:a16="http://schemas.microsoft.com/office/drawing/2014/main" id="{00000000-0008-0000-0600-000014000000}"/>
            </a:ext>
          </a:extLst>
        </xdr:cNvPr>
        <xdr:cNvSpPr/>
      </xdr:nvSpPr>
      <xdr:spPr>
        <a:xfrm>
          <a:off x="8181685" y="5142924"/>
          <a:ext cx="3769015" cy="864176"/>
        </a:xfrm>
        <a:prstGeom prst="roundRect">
          <a:avLst/>
        </a:prstGeom>
        <a:solidFill>
          <a:schemeClr val="accent4">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申込書フォーマットは</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Web</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からダウンロードができます。</a:t>
          </a:r>
        </a:p>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検索エンジンから </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産能セミナー 各種フォーマット</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で検索し、ダウンロードしてください。</a:t>
          </a:r>
        </a:p>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申込書ファイルは</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seminar@hj.sanno.ac.jp</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まで、パスワードをつけてお送りください。</a:t>
          </a:r>
        </a:p>
      </xdr:txBody>
    </xdr:sp>
    <xdr:clientData/>
  </xdr:twoCellAnchor>
  <mc:AlternateContent xmlns:mc="http://schemas.openxmlformats.org/markup-compatibility/2006">
    <mc:Choice xmlns:a14="http://schemas.microsoft.com/office/drawing/2010/main" Requires="a14">
      <xdr:twoCellAnchor editAs="oneCell">
        <xdr:from>
          <xdr:col>20</xdr:col>
          <xdr:colOff>266700</xdr:colOff>
          <xdr:row>6</xdr:row>
          <xdr:rowOff>44450</xdr:rowOff>
        </xdr:from>
        <xdr:to>
          <xdr:col>20</xdr:col>
          <xdr:colOff>1390650</xdr:colOff>
          <xdr:row>6</xdr:row>
          <xdr:rowOff>292100</xdr:rowOff>
        </xdr:to>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6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参加者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965200</xdr:colOff>
          <xdr:row>6</xdr:row>
          <xdr:rowOff>44450</xdr:rowOff>
        </xdr:from>
        <xdr:to>
          <xdr:col>20</xdr:col>
          <xdr:colOff>1981200</xdr:colOff>
          <xdr:row>6</xdr:row>
          <xdr:rowOff>292100</xdr:rowOff>
        </xdr:to>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6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申込責任者</a:t>
              </a:r>
            </a:p>
          </xdr:txBody>
        </xdr:sp>
        <xdr:clientData/>
      </xdr:twoCellAnchor>
    </mc:Choice>
    <mc:Fallback/>
  </mc:AlternateContent>
  <xdr:twoCellAnchor>
    <xdr:from>
      <xdr:col>11</xdr:col>
      <xdr:colOff>784223</xdr:colOff>
      <xdr:row>17</xdr:row>
      <xdr:rowOff>109104</xdr:rowOff>
    </xdr:from>
    <xdr:to>
      <xdr:col>15</xdr:col>
      <xdr:colOff>117475</xdr:colOff>
      <xdr:row>19</xdr:row>
      <xdr:rowOff>171450</xdr:rowOff>
    </xdr:to>
    <xdr:sp macro="" textlink="">
      <xdr:nvSpPr>
        <xdr:cNvPr id="23" name="角丸四角形 29">
          <a:extLst>
            <a:ext uri="{FF2B5EF4-FFF2-40B4-BE49-F238E27FC236}">
              <a16:creationId xmlns:a16="http://schemas.microsoft.com/office/drawing/2014/main" id="{00000000-0008-0000-0600-000017000000}"/>
            </a:ext>
          </a:extLst>
        </xdr:cNvPr>
        <xdr:cNvSpPr/>
      </xdr:nvSpPr>
      <xdr:spPr>
        <a:xfrm>
          <a:off x="3292473" y="5138304"/>
          <a:ext cx="4394202" cy="1091046"/>
        </a:xfrm>
        <a:prstGeom prst="roundRect">
          <a:avLst/>
        </a:prstGeom>
        <a:solidFill>
          <a:schemeClr val="accent4">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参加票は　</a:t>
          </a:r>
          <a:r>
            <a:rPr kumimoji="1" lang="en-US" altLang="ja-JP"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メール配信</a:t>
          </a:r>
          <a:r>
            <a:rPr kumimoji="1" lang="en-US" altLang="ja-JP"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いたします。</a:t>
          </a:r>
        </a:p>
        <a:p>
          <a:pPr algn="l"/>
          <a:r>
            <a:rPr kumimoji="1" lang="ja-JP" altLang="en-US"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ご希望の配信先をラジオボタンで選択してください。</a:t>
          </a:r>
          <a:endParaRPr kumimoji="1" lang="en-US" altLang="ja-JP"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なお、</a:t>
          </a:r>
          <a:r>
            <a:rPr kumimoji="1" lang="en-US" altLang="ja-JP"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参加者</a:t>
          </a:r>
          <a:r>
            <a:rPr kumimoji="1" lang="en-US" altLang="ja-JP"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宛て、または</a:t>
          </a:r>
          <a:r>
            <a:rPr kumimoji="1" lang="en-US" altLang="ja-JP"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参加者と申込責任者</a:t>
          </a:r>
          <a:r>
            <a:rPr kumimoji="1" lang="en-US" altLang="ja-JP"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宛てをご希望の場合は、</a:t>
          </a:r>
        </a:p>
        <a:p>
          <a:pPr algn="l"/>
          <a:r>
            <a:rPr kumimoji="1" lang="ja-JP" altLang="en-US" sz="9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「参加票メール配信先」に各参加者のアドレスをご入力ください。</a:t>
          </a:r>
        </a:p>
      </xdr:txBody>
    </xdr:sp>
    <xdr:clientData/>
  </xdr:twoCellAnchor>
  <xdr:twoCellAnchor>
    <xdr:from>
      <xdr:col>14</xdr:col>
      <xdr:colOff>9525</xdr:colOff>
      <xdr:row>11</xdr:row>
      <xdr:rowOff>104775</xdr:rowOff>
    </xdr:from>
    <xdr:to>
      <xdr:col>14</xdr:col>
      <xdr:colOff>409549</xdr:colOff>
      <xdr:row>13</xdr:row>
      <xdr:rowOff>137927</xdr:rowOff>
    </xdr:to>
    <xdr:sp macro="" textlink="">
      <xdr:nvSpPr>
        <xdr:cNvPr id="24" name="円/楕円 30">
          <a:extLst>
            <a:ext uri="{FF2B5EF4-FFF2-40B4-BE49-F238E27FC236}">
              <a16:creationId xmlns:a16="http://schemas.microsoft.com/office/drawing/2014/main" id="{00000000-0008-0000-0600-000018000000}"/>
            </a:ext>
          </a:extLst>
        </xdr:cNvPr>
        <xdr:cNvSpPr/>
      </xdr:nvSpPr>
      <xdr:spPr>
        <a:xfrm>
          <a:off x="6111875" y="2733675"/>
          <a:ext cx="400024" cy="37605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６</a:t>
          </a:r>
          <a:endParaRPr kumimoji="1" lang="en-US" altLang="ja-JP" sz="11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15</xdr:col>
      <xdr:colOff>298450</xdr:colOff>
      <xdr:row>15</xdr:row>
      <xdr:rowOff>406400</xdr:rowOff>
    </xdr:from>
    <xdr:to>
      <xdr:col>15</xdr:col>
      <xdr:colOff>698474</xdr:colOff>
      <xdr:row>16</xdr:row>
      <xdr:rowOff>268102</xdr:rowOff>
    </xdr:to>
    <xdr:sp macro="" textlink="">
      <xdr:nvSpPr>
        <xdr:cNvPr id="25" name="円/楕円 26">
          <a:extLst>
            <a:ext uri="{FF2B5EF4-FFF2-40B4-BE49-F238E27FC236}">
              <a16:creationId xmlns:a16="http://schemas.microsoft.com/office/drawing/2014/main" id="{00000000-0008-0000-0600-000019000000}"/>
            </a:ext>
          </a:extLst>
        </xdr:cNvPr>
        <xdr:cNvSpPr/>
      </xdr:nvSpPr>
      <xdr:spPr>
        <a:xfrm>
          <a:off x="7867650" y="4406900"/>
          <a:ext cx="400024" cy="37605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６</a:t>
          </a:r>
          <a:endParaRPr kumimoji="1" lang="en-US" altLang="ja-JP" sz="11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457200</xdr:colOff>
      <xdr:row>19</xdr:row>
      <xdr:rowOff>508000</xdr:rowOff>
    </xdr:from>
    <xdr:to>
      <xdr:col>11</xdr:col>
      <xdr:colOff>828675</xdr:colOff>
      <xdr:row>20</xdr:row>
      <xdr:rowOff>340014</xdr:rowOff>
    </xdr:to>
    <xdr:sp macro="" textlink="">
      <xdr:nvSpPr>
        <xdr:cNvPr id="26" name="円/楕円 20">
          <a:extLst>
            <a:ext uri="{FF2B5EF4-FFF2-40B4-BE49-F238E27FC236}">
              <a16:creationId xmlns:a16="http://schemas.microsoft.com/office/drawing/2014/main" id="{00000000-0008-0000-0600-00001A000000}"/>
            </a:ext>
          </a:extLst>
        </xdr:cNvPr>
        <xdr:cNvSpPr/>
      </xdr:nvSpPr>
      <xdr:spPr>
        <a:xfrm>
          <a:off x="2965450" y="6565900"/>
          <a:ext cx="371475"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４</a:t>
          </a:r>
        </a:p>
      </xdr:txBody>
    </xdr:sp>
    <xdr:clientData/>
  </xdr:twoCellAnchor>
  <xdr:twoCellAnchor>
    <xdr:from>
      <xdr:col>11</xdr:col>
      <xdr:colOff>476250</xdr:colOff>
      <xdr:row>17</xdr:row>
      <xdr:rowOff>120650</xdr:rowOff>
    </xdr:from>
    <xdr:to>
      <xdr:col>11</xdr:col>
      <xdr:colOff>857250</xdr:colOff>
      <xdr:row>17</xdr:row>
      <xdr:rowOff>467014</xdr:rowOff>
    </xdr:to>
    <xdr:sp macro="" textlink="">
      <xdr:nvSpPr>
        <xdr:cNvPr id="27" name="円/楕円 17">
          <a:extLst>
            <a:ext uri="{FF2B5EF4-FFF2-40B4-BE49-F238E27FC236}">
              <a16:creationId xmlns:a16="http://schemas.microsoft.com/office/drawing/2014/main" id="{00000000-0008-0000-0600-00001B000000}"/>
            </a:ext>
          </a:extLst>
        </xdr:cNvPr>
        <xdr:cNvSpPr/>
      </xdr:nvSpPr>
      <xdr:spPr>
        <a:xfrm>
          <a:off x="2984500" y="5149850"/>
          <a:ext cx="3810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３</a:t>
          </a:r>
        </a:p>
      </xdr:txBody>
    </xdr:sp>
    <xdr:clientData/>
  </xdr:twoCellAnchor>
  <xdr:twoCellAnchor>
    <xdr:from>
      <xdr:col>9</xdr:col>
      <xdr:colOff>0</xdr:colOff>
      <xdr:row>23</xdr:row>
      <xdr:rowOff>0</xdr:rowOff>
    </xdr:from>
    <xdr:to>
      <xdr:col>14</xdr:col>
      <xdr:colOff>1095807</xdr:colOff>
      <xdr:row>26</xdr:row>
      <xdr:rowOff>9743</xdr:rowOff>
    </xdr:to>
    <xdr:sp macro="" textlink="">
      <xdr:nvSpPr>
        <xdr:cNvPr id="28" name="Rectangle 8">
          <a:extLst>
            <a:ext uri="{FF2B5EF4-FFF2-40B4-BE49-F238E27FC236}">
              <a16:creationId xmlns:a16="http://schemas.microsoft.com/office/drawing/2014/main" id="{00000000-0008-0000-0600-00001C000000}"/>
            </a:ext>
          </a:extLst>
        </xdr:cNvPr>
        <xdr:cNvSpPr>
          <a:spLocks noChangeArrowheads="1"/>
        </xdr:cNvSpPr>
      </xdr:nvSpPr>
      <xdr:spPr bwMode="auto">
        <a:xfrm>
          <a:off x="1587500" y="8115300"/>
          <a:ext cx="5610657" cy="727293"/>
        </a:xfrm>
        <a:prstGeom prst="rect">
          <a:avLst/>
        </a:prstGeom>
        <a:solidFill>
          <a:schemeClr val="accent6">
            <a:lumMod val="20000"/>
            <a:lumOff val="80000"/>
          </a:schemeClr>
        </a:solidFill>
        <a:ln>
          <a:noFill/>
        </a:ln>
        <a:effectLs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▼参加申込書記入上の注意▼</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＊太枠内の必要事項を漏れなくご記入ください。</a:t>
          </a:r>
          <a:endParaRPr lang="en-US" altLang="ja-JP"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600" b="0" i="0" baseline="0">
              <a:effectLst/>
              <a:latin typeface="Meiryo UI" panose="020B0604030504040204" pitchFamily="50" charset="-128"/>
              <a:ea typeface="Meiryo UI" panose="020B0604030504040204" pitchFamily="50" charset="-128"/>
              <a:cs typeface="+mn-cs"/>
            </a:rPr>
            <a:t>＊</a:t>
          </a:r>
          <a:r>
            <a:rPr lang="ja-JP" altLang="en-US" sz="600" b="0" i="0" baseline="0">
              <a:effectLst/>
              <a:latin typeface="Meiryo UI" panose="020B0604030504040204" pitchFamily="50" charset="-128"/>
              <a:ea typeface="Meiryo UI" panose="020B0604030504040204" pitchFamily="50" charset="-128"/>
              <a:cs typeface="+mn-cs"/>
            </a:rPr>
            <a:t>オンラインセミナーの場合は企業名、お名前の表示をお願いしております</a:t>
          </a:r>
          <a:r>
            <a:rPr lang="ja-JP" altLang="ja-JP" sz="600" b="0" i="0" baseline="0">
              <a:effectLst/>
              <a:latin typeface="Meiryo UI" panose="020B0604030504040204" pitchFamily="50" charset="-128"/>
              <a:ea typeface="Meiryo UI" panose="020B0604030504040204" pitchFamily="50" charset="-128"/>
              <a:cs typeface="+mn-cs"/>
            </a:rPr>
            <a:t>。</a:t>
          </a:r>
          <a:endParaRPr lang="ja-JP" altLang="ja-JP" sz="600">
            <a:effectLst/>
            <a:latin typeface="Meiryo UI" panose="020B0604030504040204" pitchFamily="50" charset="-128"/>
            <a:ea typeface="Meiryo UI" panose="020B0604030504040204" pitchFamily="50" charset="-128"/>
          </a:endParaRPr>
        </a:p>
        <a:p>
          <a:pPr algn="l" rtl="0">
            <a:defRPr sz="1000"/>
          </a:pPr>
          <a:r>
            <a:rPr lang="ja-JP" altLang="en-US" sz="600">
              <a:latin typeface="Meiryo UI" panose="020B0604030504040204" pitchFamily="50" charset="-128"/>
              <a:ea typeface="Meiryo UI" panose="020B0604030504040204" pitchFamily="50" charset="-128"/>
            </a:rPr>
            <a:t>＊本学のセミナーでは内容、進め方、講師、セミナー品質評価のため第三者によるオブザーブ（見学）が入る場合がございます。ご同意の上お申し込みください。</a:t>
          </a:r>
          <a:endPar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20</xdr:col>
      <xdr:colOff>1485900</xdr:colOff>
      <xdr:row>13</xdr:row>
      <xdr:rowOff>114300</xdr:rowOff>
    </xdr:from>
    <xdr:to>
      <xdr:col>20</xdr:col>
      <xdr:colOff>1866900</xdr:colOff>
      <xdr:row>13</xdr:row>
      <xdr:rowOff>460664</xdr:rowOff>
    </xdr:to>
    <xdr:sp macro="" textlink="">
      <xdr:nvSpPr>
        <xdr:cNvPr id="29" name="円/楕円 36">
          <a:extLst>
            <a:ext uri="{FF2B5EF4-FFF2-40B4-BE49-F238E27FC236}">
              <a16:creationId xmlns:a16="http://schemas.microsoft.com/office/drawing/2014/main" id="{00000000-0008-0000-0600-00001D000000}"/>
            </a:ext>
          </a:extLst>
        </xdr:cNvPr>
        <xdr:cNvSpPr/>
      </xdr:nvSpPr>
      <xdr:spPr>
        <a:xfrm>
          <a:off x="12801600" y="3086100"/>
          <a:ext cx="3810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３</a:t>
          </a:r>
        </a:p>
      </xdr:txBody>
    </xdr:sp>
    <xdr:clientData/>
  </xdr:twoCellAnchor>
  <mc:AlternateContent xmlns:mc="http://schemas.openxmlformats.org/markup-compatibility/2006">
    <mc:Choice xmlns:a14="http://schemas.microsoft.com/office/drawing/2010/main" Requires="a14">
      <xdr:twoCellAnchor editAs="oneCell">
        <xdr:from>
          <xdr:col>20</xdr:col>
          <xdr:colOff>260350</xdr:colOff>
          <xdr:row>6</xdr:row>
          <xdr:rowOff>273050</xdr:rowOff>
        </xdr:from>
        <xdr:to>
          <xdr:col>20</xdr:col>
          <xdr:colOff>1428750</xdr:colOff>
          <xdr:row>6</xdr:row>
          <xdr:rowOff>514350</xdr:rowOff>
        </xdr:to>
        <xdr:sp macro="" textlink="">
          <xdr:nvSpPr>
            <xdr:cNvPr id="66563" name="Option Button 3" descr="参加者" hidden="1">
              <a:extLst>
                <a:ext uri="{63B3BB69-23CF-44E3-9099-C40C66FF867C}">
                  <a14:compatExt spid="_x0000_s66563"/>
                </a:ext>
                <a:ext uri="{FF2B5EF4-FFF2-40B4-BE49-F238E27FC236}">
                  <a16:creationId xmlns:a16="http://schemas.microsoft.com/office/drawing/2014/main" id="{00000000-0008-0000-06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参加者と申込責任者</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4829176</xdr:colOff>
      <xdr:row>19</xdr:row>
      <xdr:rowOff>838200</xdr:rowOff>
    </xdr:from>
    <xdr:to>
      <xdr:col>2</xdr:col>
      <xdr:colOff>6257926</xdr:colOff>
      <xdr:row>26</xdr:row>
      <xdr:rowOff>95250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5248276" y="9544050"/>
          <a:ext cx="1428750"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2021</a:t>
          </a:r>
          <a:r>
            <a:rPr kumimoji="1" lang="ja-JP" altLang="en-US" sz="1000"/>
            <a:t>年 </a:t>
          </a:r>
          <a:r>
            <a:rPr kumimoji="1" lang="en-US" altLang="ja-JP" sz="1000"/>
            <a:t>4 </a:t>
          </a:r>
          <a:r>
            <a:rPr kumimoji="1" lang="ja-JP" altLang="en-US" sz="1000"/>
            <a:t>月 </a:t>
          </a:r>
          <a:r>
            <a:rPr kumimoji="1" lang="en-US" altLang="ja-JP" sz="1000"/>
            <a:t>1 </a:t>
          </a:r>
          <a:r>
            <a:rPr kumimoji="1" lang="ja-JP" altLang="en-US" sz="1000"/>
            <a:t>日更新</a:t>
          </a:r>
        </a:p>
        <a:p>
          <a:r>
            <a:rPr kumimoji="1" lang="en-US" altLang="ja-JP" sz="1000"/>
            <a:t>2018</a:t>
          </a:r>
          <a:r>
            <a:rPr kumimoji="1" lang="ja-JP" altLang="en-US" sz="1000"/>
            <a:t>年</a:t>
          </a:r>
          <a:r>
            <a:rPr kumimoji="1" lang="en-US" altLang="ja-JP" sz="1000"/>
            <a:t>11</a:t>
          </a:r>
          <a:r>
            <a:rPr kumimoji="1" lang="ja-JP" altLang="en-US" sz="1000"/>
            <a:t>月 </a:t>
          </a:r>
          <a:r>
            <a:rPr kumimoji="1" lang="en-US" altLang="ja-JP" sz="1000"/>
            <a:t>1 </a:t>
          </a:r>
          <a:r>
            <a:rPr kumimoji="1" lang="ja-JP" altLang="en-US" sz="1000"/>
            <a:t>日更新</a:t>
          </a:r>
        </a:p>
        <a:p>
          <a:r>
            <a:rPr kumimoji="1" lang="en-US" altLang="ja-JP" sz="1000"/>
            <a:t>2017</a:t>
          </a:r>
          <a:r>
            <a:rPr kumimoji="1" lang="ja-JP" altLang="en-US" sz="1000"/>
            <a:t>年</a:t>
          </a:r>
          <a:r>
            <a:rPr kumimoji="1" lang="en-US" altLang="ja-JP" sz="1000"/>
            <a:t>11</a:t>
          </a:r>
          <a:r>
            <a:rPr kumimoji="1" lang="ja-JP" altLang="en-US" sz="1000"/>
            <a:t>月 </a:t>
          </a:r>
          <a:r>
            <a:rPr kumimoji="1" lang="en-US" altLang="ja-JP" sz="1000"/>
            <a:t>1 </a:t>
          </a:r>
          <a:r>
            <a:rPr kumimoji="1" lang="ja-JP" altLang="en-US" sz="1000"/>
            <a:t>日更新</a:t>
          </a:r>
        </a:p>
        <a:p>
          <a:r>
            <a:rPr kumimoji="1" lang="en-US" altLang="ja-JP" sz="1000"/>
            <a:t>2012</a:t>
          </a:r>
          <a:r>
            <a:rPr kumimoji="1" lang="ja-JP" altLang="en-US" sz="1000"/>
            <a:t>年</a:t>
          </a:r>
          <a:r>
            <a:rPr kumimoji="1" lang="en-US" altLang="ja-JP" sz="1000"/>
            <a:t>11</a:t>
          </a:r>
          <a:r>
            <a:rPr kumimoji="1" lang="ja-JP" altLang="en-US" sz="1000"/>
            <a:t>月 </a:t>
          </a:r>
          <a:r>
            <a:rPr kumimoji="1" lang="en-US" altLang="ja-JP" sz="1000"/>
            <a:t>1 </a:t>
          </a:r>
          <a:r>
            <a:rPr kumimoji="1" lang="ja-JP" altLang="en-US" sz="1000"/>
            <a:t>日更新</a:t>
          </a:r>
        </a:p>
        <a:p>
          <a:r>
            <a:rPr kumimoji="1" lang="en-US" altLang="ja-JP" sz="1000"/>
            <a:t>2008</a:t>
          </a:r>
          <a:r>
            <a:rPr kumimoji="1" lang="ja-JP" altLang="en-US" sz="1000"/>
            <a:t>年</a:t>
          </a:r>
          <a:r>
            <a:rPr kumimoji="1" lang="en-US" altLang="ja-JP" sz="1000"/>
            <a:t>11</a:t>
          </a:r>
          <a:r>
            <a:rPr kumimoji="1" lang="ja-JP" altLang="en-US" sz="1000"/>
            <a:t>月 </a:t>
          </a:r>
          <a:r>
            <a:rPr kumimoji="1" lang="en-US" altLang="ja-JP" sz="1000"/>
            <a:t>1 </a:t>
          </a:r>
          <a:r>
            <a:rPr kumimoji="1" lang="ja-JP" altLang="en-US" sz="1000"/>
            <a:t>日更新</a:t>
          </a:r>
        </a:p>
        <a:p>
          <a:r>
            <a:rPr kumimoji="1" lang="en-US" altLang="ja-JP" sz="1000"/>
            <a:t>2005</a:t>
          </a:r>
          <a:r>
            <a:rPr kumimoji="1" lang="ja-JP" altLang="en-US" sz="1000"/>
            <a:t>年 </a:t>
          </a:r>
          <a:r>
            <a:rPr kumimoji="1" lang="en-US" altLang="ja-JP" sz="1000"/>
            <a:t>7 </a:t>
          </a:r>
          <a:r>
            <a:rPr kumimoji="1" lang="ja-JP" altLang="en-US" sz="1000"/>
            <a:t>月</a:t>
          </a:r>
          <a:r>
            <a:rPr kumimoji="1" lang="en-US" altLang="ja-JP" sz="1000"/>
            <a:t>26</a:t>
          </a:r>
          <a:r>
            <a:rPr kumimoji="1" lang="ja-JP" altLang="en-US" sz="1000"/>
            <a:t>日制定</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021_MS&#12475;&#12511;&#12490;&#12540;&#30003;&#36796;&#26360;_v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催一覧"/>
      <sheetName val="参加申込書"/>
      <sheetName val="参加申込書(直接入力用)"/>
      <sheetName val="データ出力"/>
      <sheetName val="データ出力(直接入力用)"/>
      <sheetName val="セル保護について"/>
      <sheetName val="入力例"/>
      <sheetName val="個人情報のお取り扱いについて（公開セミナー）"/>
    </sheetNames>
    <sheetDataSet>
      <sheetData sheetId="0">
        <row r="2">
          <cell r="A2" t="str">
            <v>結合key</v>
          </cell>
          <cell r="B2" t="str">
            <v>ｶﾞｲﾄﾞ№</v>
          </cell>
          <cell r="C2" t="str">
            <v>エリア</v>
          </cell>
          <cell r="D2" t="str">
            <v>開始日</v>
          </cell>
          <cell r="E2" t="str">
            <v>講座コード</v>
          </cell>
          <cell r="F2" t="str">
            <v>セミナー名</v>
          </cell>
          <cell r="G2" t="str">
            <v>日程</v>
          </cell>
          <cell r="H2" t="str">
            <v>開催地</v>
          </cell>
        </row>
        <row r="3">
          <cell r="A3" t="str">
            <v>1東京0716</v>
          </cell>
          <cell r="B3">
            <v>1</v>
          </cell>
          <cell r="C3" t="str">
            <v>東京</v>
          </cell>
          <cell r="D3" t="str">
            <v>0716</v>
          </cell>
          <cell r="E3" t="str">
            <v>X3040-043-0</v>
          </cell>
          <cell r="F3" t="str">
            <v>ビジネスリーダー養成スクール</v>
          </cell>
          <cell r="G3" t="str">
            <v>21/07/16～21/12/13</v>
          </cell>
          <cell r="H3" t="str">
            <v>代官山</v>
          </cell>
        </row>
        <row r="4">
          <cell r="A4" t="str">
            <v>1東京0906</v>
          </cell>
          <cell r="B4">
            <v>1</v>
          </cell>
          <cell r="C4" t="str">
            <v>東京</v>
          </cell>
          <cell r="D4" t="str">
            <v>0906</v>
          </cell>
          <cell r="E4" t="str">
            <v>X3040-044-0</v>
          </cell>
          <cell r="F4" t="str">
            <v>ビジネスリーダー養成スクール</v>
          </cell>
          <cell r="G4" t="str">
            <v>21/09/06～22/02/07</v>
          </cell>
          <cell r="H4" t="str">
            <v>代官山</v>
          </cell>
        </row>
        <row r="5">
          <cell r="A5" t="str">
            <v>2東京0706</v>
          </cell>
          <cell r="B5">
            <v>2</v>
          </cell>
          <cell r="C5" t="str">
            <v>東京</v>
          </cell>
          <cell r="D5" t="str">
            <v>0706</v>
          </cell>
          <cell r="E5" t="str">
            <v>X3674-009-0</v>
          </cell>
          <cell r="F5" t="str">
            <v>経営マインドセット研修</v>
          </cell>
          <cell r="G5" t="str">
            <v>21/07/06～21/07/07</v>
          </cell>
          <cell r="H5" t="str">
            <v>代官山</v>
          </cell>
        </row>
        <row r="6">
          <cell r="A6" t="str">
            <v>2オンライン1116</v>
          </cell>
          <cell r="B6">
            <v>2</v>
          </cell>
          <cell r="C6" t="str">
            <v>オンライン</v>
          </cell>
          <cell r="D6" t="str">
            <v>1116</v>
          </cell>
          <cell r="E6" t="str">
            <v>X3797-001-5</v>
          </cell>
          <cell r="F6" t="str">
            <v>（オンラインセミナー）経営マインドセット研修</v>
          </cell>
          <cell r="G6" t="str">
            <v>21/11/16～21/11/17</v>
          </cell>
          <cell r="H6" t="str">
            <v>オンライン</v>
          </cell>
        </row>
        <row r="7">
          <cell r="A7" t="str">
            <v>2東京1202</v>
          </cell>
          <cell r="B7">
            <v>2</v>
          </cell>
          <cell r="C7" t="str">
            <v>東京</v>
          </cell>
          <cell r="D7" t="str">
            <v>1202</v>
          </cell>
          <cell r="E7" t="str">
            <v>X3674-011-0</v>
          </cell>
          <cell r="F7" t="str">
            <v>経営マインドセット研修</v>
          </cell>
          <cell r="G7" t="str">
            <v>21/12/02～21/12/03</v>
          </cell>
          <cell r="H7" t="str">
            <v>代官山</v>
          </cell>
        </row>
        <row r="8">
          <cell r="A8" t="str">
            <v>2オンライン0203</v>
          </cell>
          <cell r="B8">
            <v>2</v>
          </cell>
          <cell r="C8" t="str">
            <v>オンライン</v>
          </cell>
          <cell r="D8" t="str">
            <v>0203</v>
          </cell>
          <cell r="E8" t="str">
            <v>X3797-002-5</v>
          </cell>
          <cell r="F8" t="str">
            <v>（オンラインセミナー）経営マインドセット研修</v>
          </cell>
          <cell r="G8" t="str">
            <v>22/02/03～22/02/04</v>
          </cell>
          <cell r="H8" t="str">
            <v>オンライン</v>
          </cell>
        </row>
        <row r="9">
          <cell r="A9" t="str">
            <v>3オンライン0805</v>
          </cell>
          <cell r="B9">
            <v>3</v>
          </cell>
          <cell r="C9" t="str">
            <v>オンライン</v>
          </cell>
          <cell r="D9" t="str">
            <v>0805</v>
          </cell>
          <cell r="E9" t="str">
            <v>X3805-002-5</v>
          </cell>
          <cell r="F9" t="str">
            <v>（オンラインセミナー）ケースメソッドで学ぶ経営戦略</v>
          </cell>
          <cell r="G9" t="str">
            <v>21/08/05～21/08/06</v>
          </cell>
          <cell r="H9" t="str">
            <v>オンライン</v>
          </cell>
        </row>
        <row r="10">
          <cell r="A10" t="str">
            <v>3東京0916</v>
          </cell>
          <cell r="B10">
            <v>3</v>
          </cell>
          <cell r="C10" t="str">
            <v>東京</v>
          </cell>
          <cell r="D10" t="str">
            <v>0916</v>
          </cell>
          <cell r="E10" t="str">
            <v>X3707-010-0</v>
          </cell>
          <cell r="F10" t="str">
            <v>ケースメソッドで学ぶ経営戦略</v>
          </cell>
          <cell r="G10" t="str">
            <v>21/09/16～21/09/17</v>
          </cell>
          <cell r="H10" t="str">
            <v>代官山</v>
          </cell>
        </row>
        <row r="11">
          <cell r="A11" t="str">
            <v>3東京1118</v>
          </cell>
          <cell r="B11">
            <v>3</v>
          </cell>
          <cell r="C11" t="str">
            <v>東京</v>
          </cell>
          <cell r="D11" t="str">
            <v>1118</v>
          </cell>
          <cell r="E11" t="str">
            <v>X3707-011-0</v>
          </cell>
          <cell r="F11" t="str">
            <v>ケースメソッドで学ぶ経営戦略</v>
          </cell>
          <cell r="G11" t="str">
            <v>21/11/18～21/11/19</v>
          </cell>
          <cell r="H11" t="str">
            <v>代官山</v>
          </cell>
        </row>
        <row r="12">
          <cell r="A12" t="str">
            <v>3東京0203</v>
          </cell>
          <cell r="B12">
            <v>3</v>
          </cell>
          <cell r="C12" t="str">
            <v>東京</v>
          </cell>
          <cell r="D12" t="str">
            <v>0203</v>
          </cell>
          <cell r="E12" t="str">
            <v>X3707-012-0</v>
          </cell>
          <cell r="F12" t="str">
            <v>ケースメソッドで学ぶ経営戦略</v>
          </cell>
          <cell r="G12" t="str">
            <v>22/02/03～22/02/04</v>
          </cell>
          <cell r="H12" t="str">
            <v>代官山</v>
          </cell>
        </row>
        <row r="13">
          <cell r="A13" t="str">
            <v>5東京1206</v>
          </cell>
          <cell r="B13">
            <v>5</v>
          </cell>
          <cell r="C13" t="str">
            <v>東京</v>
          </cell>
          <cell r="D13" t="str">
            <v>1206</v>
          </cell>
          <cell r="E13" t="str">
            <v>X3799-003-1</v>
          </cell>
          <cell r="F13" t="str">
            <v>部長実践研修</v>
          </cell>
          <cell r="G13" t="str">
            <v>21/12/06～21/12/08</v>
          </cell>
          <cell r="H13" t="str">
            <v>代官山</v>
          </cell>
        </row>
        <row r="14">
          <cell r="A14" t="str">
            <v>6オンライン0127</v>
          </cell>
          <cell r="B14">
            <v>6</v>
          </cell>
          <cell r="C14" t="str">
            <v>オンライン</v>
          </cell>
          <cell r="D14" t="str">
            <v>0127</v>
          </cell>
          <cell r="E14" t="str">
            <v>X3837-002-7</v>
          </cell>
          <cell r="F14" t="str">
            <v>（オンラインセミナー）部長実践研修</v>
          </cell>
          <cell r="G14" t="str">
            <v>22/01/27～22/01/28</v>
          </cell>
          <cell r="H14" t="str">
            <v>オンライン</v>
          </cell>
        </row>
        <row r="15">
          <cell r="A15" t="str">
            <v>5東京0307</v>
          </cell>
          <cell r="B15">
            <v>5</v>
          </cell>
          <cell r="C15" t="str">
            <v>東京</v>
          </cell>
          <cell r="D15" t="str">
            <v>0307</v>
          </cell>
          <cell r="E15" t="str">
            <v>X3799-005-0</v>
          </cell>
          <cell r="F15" t="str">
            <v>部長実践研修</v>
          </cell>
          <cell r="G15" t="str">
            <v>22/03/07～22/03/09</v>
          </cell>
          <cell r="H15" t="str">
            <v>代官山</v>
          </cell>
        </row>
        <row r="16">
          <cell r="A16" t="str">
            <v>6オンライン0824</v>
          </cell>
          <cell r="B16">
            <v>6</v>
          </cell>
          <cell r="C16" t="str">
            <v>オンライン</v>
          </cell>
          <cell r="D16" t="str">
            <v>0824</v>
          </cell>
          <cell r="E16" t="str">
            <v>X3837-002-5</v>
          </cell>
          <cell r="F16" t="str">
            <v>（オンラインセミナー）部長実践研修</v>
          </cell>
          <cell r="G16" t="str">
            <v>21/08/24～21/08/25</v>
          </cell>
          <cell r="H16" t="str">
            <v>オンライン</v>
          </cell>
        </row>
        <row r="17">
          <cell r="A17" t="str">
            <v>6オンライン1028</v>
          </cell>
          <cell r="B17">
            <v>6</v>
          </cell>
          <cell r="C17" t="str">
            <v>オンライン</v>
          </cell>
          <cell r="D17" t="str">
            <v>1028</v>
          </cell>
          <cell r="E17" t="str">
            <v>X3837-002-6</v>
          </cell>
          <cell r="F17" t="str">
            <v>（オンラインセミナー）部長実践研修</v>
          </cell>
          <cell r="G17" t="str">
            <v>21/10/28～21/10/29</v>
          </cell>
          <cell r="H17" t="str">
            <v>オンライン</v>
          </cell>
        </row>
        <row r="18">
          <cell r="A18" t="str">
            <v>6オンライン0224</v>
          </cell>
          <cell r="B18">
            <v>6</v>
          </cell>
          <cell r="C18" t="str">
            <v>オンライン</v>
          </cell>
          <cell r="D18" t="str">
            <v>0224</v>
          </cell>
          <cell r="E18" t="str">
            <v>X3837-003-5</v>
          </cell>
          <cell r="F18" t="str">
            <v>（オンラインセミナー）部長実践研修</v>
          </cell>
          <cell r="G18" t="str">
            <v>22/02/24～22/02/25</v>
          </cell>
          <cell r="H18" t="str">
            <v>オンライン</v>
          </cell>
        </row>
        <row r="19">
          <cell r="A19" t="str">
            <v>7オンライン0902</v>
          </cell>
          <cell r="B19">
            <v>7</v>
          </cell>
          <cell r="C19" t="str">
            <v>オンライン</v>
          </cell>
          <cell r="D19" t="str">
            <v>0902</v>
          </cell>
          <cell r="E19" t="str">
            <v>X3800-002-6</v>
          </cell>
          <cell r="F19" t="str">
            <v>（オンラインセミナー）部長研修～部門構想と役割責任のリ・デザイン～</v>
          </cell>
          <cell r="G19" t="str">
            <v>21/09/02～21/09/03</v>
          </cell>
          <cell r="H19" t="str">
            <v>オンライン</v>
          </cell>
        </row>
        <row r="20">
          <cell r="A20" t="str">
            <v>7オンライン1124</v>
          </cell>
          <cell r="B20">
            <v>7</v>
          </cell>
          <cell r="C20" t="str">
            <v>オンライン</v>
          </cell>
          <cell r="D20" t="str">
            <v>1124</v>
          </cell>
          <cell r="E20" t="str">
            <v>X3800-002-5</v>
          </cell>
          <cell r="F20" t="str">
            <v>（オンラインセミナー）部長研修～部門構想と役割責任のリ・デザイン～</v>
          </cell>
          <cell r="G20" t="str">
            <v>21/11/24～21/11/25</v>
          </cell>
          <cell r="H20" t="str">
            <v>オンライン</v>
          </cell>
        </row>
        <row r="21">
          <cell r="A21" t="str">
            <v>7東京0303</v>
          </cell>
          <cell r="B21">
            <v>7</v>
          </cell>
          <cell r="C21" t="str">
            <v>東京</v>
          </cell>
          <cell r="D21" t="str">
            <v>0303</v>
          </cell>
          <cell r="E21" t="str">
            <v>X3739-005-0</v>
          </cell>
          <cell r="F21" t="str">
            <v>部長研修～部門構想と役割責任のリ・デザイン～</v>
          </cell>
          <cell r="G21" t="str">
            <v>22/03/03～22/03/04</v>
          </cell>
          <cell r="H21" t="str">
            <v>代官山</v>
          </cell>
        </row>
        <row r="22">
          <cell r="A22" t="str">
            <v>8東京0714</v>
          </cell>
          <cell r="B22">
            <v>8</v>
          </cell>
          <cell r="C22" t="str">
            <v>東京</v>
          </cell>
          <cell r="D22" t="str">
            <v>0714</v>
          </cell>
          <cell r="E22" t="str">
            <v>X3703-169-0</v>
          </cell>
          <cell r="F22" t="str">
            <v>課長実践研修・通学</v>
          </cell>
          <cell r="G22" t="str">
            <v>21/07/14～21/07/16</v>
          </cell>
          <cell r="H22" t="str">
            <v>代官山</v>
          </cell>
        </row>
        <row r="23">
          <cell r="A23" t="str">
            <v>8東京0818</v>
          </cell>
          <cell r="B23">
            <v>8</v>
          </cell>
          <cell r="C23" t="str">
            <v>東京</v>
          </cell>
          <cell r="D23" t="str">
            <v>0818</v>
          </cell>
          <cell r="E23" t="str">
            <v>X3703-170-0</v>
          </cell>
          <cell r="F23" t="str">
            <v>課長実践研修・通学</v>
          </cell>
          <cell r="G23" t="str">
            <v>21/08/18～21/08/20</v>
          </cell>
          <cell r="H23" t="str">
            <v>代官山</v>
          </cell>
        </row>
        <row r="24">
          <cell r="A24" t="str">
            <v>8東京0908</v>
          </cell>
          <cell r="B24">
            <v>8</v>
          </cell>
          <cell r="C24" t="str">
            <v>東京</v>
          </cell>
          <cell r="D24" t="str">
            <v>0908</v>
          </cell>
          <cell r="E24" t="str">
            <v>X3703-171-0</v>
          </cell>
          <cell r="F24" t="str">
            <v>課長実践研修・通学</v>
          </cell>
          <cell r="G24" t="str">
            <v>21/09/08～21/09/10</v>
          </cell>
          <cell r="H24" t="str">
            <v>代官山</v>
          </cell>
        </row>
        <row r="25">
          <cell r="A25" t="str">
            <v>8東京1026</v>
          </cell>
          <cell r="B25">
            <v>8</v>
          </cell>
          <cell r="C25" t="str">
            <v>東京</v>
          </cell>
          <cell r="D25" t="str">
            <v>1026</v>
          </cell>
          <cell r="E25" t="str">
            <v>X3703-172-0</v>
          </cell>
          <cell r="F25" t="str">
            <v>課長実践研修・通学</v>
          </cell>
          <cell r="G25" t="str">
            <v>21/10/26～21/10/28</v>
          </cell>
          <cell r="H25" t="str">
            <v>代官山</v>
          </cell>
        </row>
        <row r="26">
          <cell r="A26" t="str">
            <v>8東京1110</v>
          </cell>
          <cell r="B26">
            <v>8</v>
          </cell>
          <cell r="C26" t="str">
            <v>東京</v>
          </cell>
          <cell r="D26" t="str">
            <v>1110</v>
          </cell>
          <cell r="E26" t="str">
            <v>X3703-173-0</v>
          </cell>
          <cell r="F26" t="str">
            <v>課長実践研修・通学</v>
          </cell>
          <cell r="G26" t="str">
            <v>21/11/10～21/11/12</v>
          </cell>
          <cell r="H26" t="str">
            <v>代官山</v>
          </cell>
        </row>
        <row r="27">
          <cell r="A27" t="str">
            <v>8東京1201</v>
          </cell>
          <cell r="B27">
            <v>8</v>
          </cell>
          <cell r="C27" t="str">
            <v>東京</v>
          </cell>
          <cell r="D27" t="str">
            <v>1201</v>
          </cell>
          <cell r="E27" t="str">
            <v>X3703-174-0</v>
          </cell>
          <cell r="F27" t="str">
            <v>課長実践研修・通学</v>
          </cell>
          <cell r="G27" t="str">
            <v>21/12/01～21/12/03</v>
          </cell>
          <cell r="H27" t="str">
            <v>代官山</v>
          </cell>
        </row>
        <row r="28">
          <cell r="A28" t="str">
            <v>8東京0302</v>
          </cell>
          <cell r="B28">
            <v>8</v>
          </cell>
          <cell r="C28" t="str">
            <v>東京</v>
          </cell>
          <cell r="D28" t="str">
            <v>0302</v>
          </cell>
          <cell r="E28" t="str">
            <v>X3703-175-0</v>
          </cell>
          <cell r="F28" t="str">
            <v>課長実践研修・通学</v>
          </cell>
          <cell r="G28" t="str">
            <v>22/03/02～22/03/04</v>
          </cell>
          <cell r="H28" t="str">
            <v>代官山</v>
          </cell>
        </row>
        <row r="29">
          <cell r="A29" t="str">
            <v>9オンライン0701</v>
          </cell>
          <cell r="B29">
            <v>9</v>
          </cell>
          <cell r="C29" t="str">
            <v>オンライン</v>
          </cell>
          <cell r="D29" t="str">
            <v>0701</v>
          </cell>
          <cell r="E29" t="str">
            <v>X3766-004-5</v>
          </cell>
          <cell r="F29" t="str">
            <v>（オンラインセミナー）課長実践研修</v>
          </cell>
          <cell r="G29" t="str">
            <v>21/07/01～21/07/02</v>
          </cell>
          <cell r="H29" t="str">
            <v>オンライン</v>
          </cell>
        </row>
        <row r="30">
          <cell r="A30" t="str">
            <v>9オンライン0914</v>
          </cell>
          <cell r="B30">
            <v>9</v>
          </cell>
          <cell r="C30" t="str">
            <v>オンライン</v>
          </cell>
          <cell r="D30" t="str">
            <v>0914</v>
          </cell>
          <cell r="E30" t="str">
            <v>X3766-005-6</v>
          </cell>
          <cell r="F30" t="str">
            <v>（オンラインセミナー）課長実践研修</v>
          </cell>
          <cell r="G30" t="str">
            <v>21/09/14～21/09/15</v>
          </cell>
          <cell r="H30" t="str">
            <v>オンライン</v>
          </cell>
        </row>
        <row r="31">
          <cell r="A31" t="str">
            <v>9オンライン1012</v>
          </cell>
          <cell r="B31">
            <v>9</v>
          </cell>
          <cell r="C31" t="str">
            <v>オンライン</v>
          </cell>
          <cell r="D31" t="str">
            <v>1012</v>
          </cell>
          <cell r="E31" t="str">
            <v>X3766-006-5</v>
          </cell>
          <cell r="F31" t="str">
            <v>（オンラインセミナー）課長実践研修</v>
          </cell>
          <cell r="G31" t="str">
            <v>21/10/12～21/10/13</v>
          </cell>
          <cell r="H31" t="str">
            <v>オンライン</v>
          </cell>
        </row>
        <row r="32">
          <cell r="A32" t="str">
            <v>9オンライン1021</v>
          </cell>
          <cell r="B32">
            <v>9</v>
          </cell>
          <cell r="C32" t="str">
            <v>オンライン</v>
          </cell>
          <cell r="D32">
            <v>1021</v>
          </cell>
          <cell r="E32" t="str">
            <v>X3766-006-7</v>
          </cell>
          <cell r="F32" t="str">
            <v>（オンラインセミナー）課長実践研修</v>
          </cell>
          <cell r="G32" t="str">
            <v>21/10/21～21/10/22</v>
          </cell>
          <cell r="H32" t="str">
            <v>オンライン</v>
          </cell>
        </row>
        <row r="33">
          <cell r="A33" t="str">
            <v>9オンライン1104</v>
          </cell>
          <cell r="B33">
            <v>9</v>
          </cell>
          <cell r="C33" t="str">
            <v>オンライン</v>
          </cell>
          <cell r="D33">
            <v>1104</v>
          </cell>
          <cell r="E33" t="str">
            <v>X3766-006-6</v>
          </cell>
          <cell r="F33" t="str">
            <v>（オンラインセミナー）課長実践研修</v>
          </cell>
          <cell r="G33" t="str">
            <v>21/11/04～21/11/05</v>
          </cell>
          <cell r="H33" t="str">
            <v>オンライン</v>
          </cell>
        </row>
        <row r="34">
          <cell r="A34" t="str">
            <v>9オンライン1207</v>
          </cell>
          <cell r="B34">
            <v>9</v>
          </cell>
          <cell r="C34" t="str">
            <v>オンライン</v>
          </cell>
          <cell r="D34" t="str">
            <v>1207</v>
          </cell>
          <cell r="E34" t="str">
            <v>X3766-007-5</v>
          </cell>
          <cell r="F34" t="str">
            <v>（オンラインセミナー）課長実践研修</v>
          </cell>
          <cell r="G34" t="str">
            <v>21/12/07～21/12/08</v>
          </cell>
          <cell r="H34" t="str">
            <v>オンライン</v>
          </cell>
        </row>
        <row r="35">
          <cell r="A35" t="str">
            <v>9オンライン0201</v>
          </cell>
          <cell r="B35">
            <v>9</v>
          </cell>
          <cell r="C35" t="str">
            <v>オンライン</v>
          </cell>
          <cell r="D35" t="str">
            <v>0201</v>
          </cell>
          <cell r="E35" t="str">
            <v>X3766-008-5</v>
          </cell>
          <cell r="F35" t="str">
            <v>（オンラインセミナー）課長実践研修</v>
          </cell>
          <cell r="G35" t="str">
            <v>22/02/01～22/02/02</v>
          </cell>
          <cell r="H35" t="str">
            <v>オンライン</v>
          </cell>
        </row>
        <row r="36">
          <cell r="A36" t="str">
            <v>11オンライン1012</v>
          </cell>
          <cell r="B36">
            <v>11</v>
          </cell>
          <cell r="C36" t="str">
            <v>オンライン</v>
          </cell>
          <cell r="D36" t="str">
            <v>1012</v>
          </cell>
          <cell r="E36" t="str">
            <v>X3839-003-5</v>
          </cell>
          <cell r="F36" t="str">
            <v>（オンラインセミナー）ニューノーマル時代のマネジャー研修　総論編</v>
          </cell>
          <cell r="G36">
            <v>44481</v>
          </cell>
          <cell r="H36" t="str">
            <v>オンライン</v>
          </cell>
        </row>
        <row r="37">
          <cell r="A37" t="str">
            <v>12オンライン1013</v>
          </cell>
          <cell r="B37">
            <v>12</v>
          </cell>
          <cell r="C37" t="str">
            <v>オンライン</v>
          </cell>
          <cell r="D37" t="str">
            <v>1013</v>
          </cell>
          <cell r="E37" t="str">
            <v>X3840-003-5</v>
          </cell>
          <cell r="F37" t="str">
            <v>（オンラインセミナー）ニューノーマル時代のマネジャー研修　各論編</v>
          </cell>
          <cell r="G37">
            <v>44482</v>
          </cell>
          <cell r="H37" t="str">
            <v>オンライン</v>
          </cell>
        </row>
        <row r="38">
          <cell r="A38" t="str">
            <v>13東京0707</v>
          </cell>
          <cell r="B38">
            <v>13</v>
          </cell>
          <cell r="C38" t="str">
            <v>東京</v>
          </cell>
          <cell r="D38" t="str">
            <v>0707</v>
          </cell>
          <cell r="E38" t="str">
            <v>X3726-009-0</v>
          </cell>
          <cell r="F38" t="str">
            <v>新任課長実践研修・通学</v>
          </cell>
          <cell r="G38" t="str">
            <v>21/07/07～21/07/09</v>
          </cell>
          <cell r="H38" t="str">
            <v>代官山</v>
          </cell>
        </row>
        <row r="39">
          <cell r="A39" t="str">
            <v>13東京1013</v>
          </cell>
          <cell r="B39">
            <v>13</v>
          </cell>
          <cell r="C39" t="str">
            <v>東京</v>
          </cell>
          <cell r="D39" t="str">
            <v>1013</v>
          </cell>
          <cell r="E39" t="str">
            <v>X3726-010-0</v>
          </cell>
          <cell r="F39" t="str">
            <v>新任課長実践研修・通学</v>
          </cell>
          <cell r="G39" t="str">
            <v>21/10/13～21/10/15</v>
          </cell>
          <cell r="H39" t="str">
            <v>代官山</v>
          </cell>
        </row>
        <row r="40">
          <cell r="A40" t="str">
            <v>13東京1117</v>
          </cell>
          <cell r="B40">
            <v>13</v>
          </cell>
          <cell r="C40" t="str">
            <v>東京</v>
          </cell>
          <cell r="D40" t="str">
            <v>1117</v>
          </cell>
          <cell r="E40" t="str">
            <v>X3726-011-0</v>
          </cell>
          <cell r="F40" t="str">
            <v>新任課長実践研修・通学</v>
          </cell>
          <cell r="G40" t="str">
            <v>21/11/17～21/11/19</v>
          </cell>
          <cell r="H40" t="str">
            <v>代官山</v>
          </cell>
        </row>
        <row r="41">
          <cell r="A41" t="str">
            <v>13東京0208</v>
          </cell>
          <cell r="B41">
            <v>13</v>
          </cell>
          <cell r="C41" t="str">
            <v>東京</v>
          </cell>
          <cell r="D41" t="str">
            <v>0208</v>
          </cell>
          <cell r="E41" t="str">
            <v>X3726-012-0</v>
          </cell>
          <cell r="F41" t="str">
            <v>新任課長実践研修・通学</v>
          </cell>
          <cell r="G41" t="str">
            <v>22/02/08～22/02/10</v>
          </cell>
          <cell r="H41" t="str">
            <v>代官山</v>
          </cell>
        </row>
        <row r="42">
          <cell r="A42" t="str">
            <v>14オンライン0706</v>
          </cell>
          <cell r="B42">
            <v>14</v>
          </cell>
          <cell r="C42" t="str">
            <v>オンライン</v>
          </cell>
          <cell r="D42" t="str">
            <v>0706</v>
          </cell>
          <cell r="E42" t="str">
            <v>X3841-001-5</v>
          </cell>
          <cell r="F42" t="str">
            <v>（オンラインセミナー）実践！マネジャー研修　課題形成と課題解決のマネジメント</v>
          </cell>
          <cell r="G42" t="str">
            <v>21/07/06～21/07/07</v>
          </cell>
          <cell r="H42" t="str">
            <v>オンライン</v>
          </cell>
        </row>
        <row r="43">
          <cell r="A43" t="str">
            <v>14東京0803</v>
          </cell>
          <cell r="B43">
            <v>14</v>
          </cell>
          <cell r="C43" t="str">
            <v>東京</v>
          </cell>
          <cell r="D43" t="str">
            <v>0803</v>
          </cell>
          <cell r="E43" t="str">
            <v>X3721-015-0</v>
          </cell>
          <cell r="F43" t="str">
            <v>実践！マネジャー研修　課題形成と課題解決のマネジメント</v>
          </cell>
          <cell r="G43" t="str">
            <v>21/08/03～21/08/04</v>
          </cell>
          <cell r="H43" t="str">
            <v>代官山</v>
          </cell>
        </row>
        <row r="44">
          <cell r="A44" t="str">
            <v>14オンライン0907</v>
          </cell>
          <cell r="B44">
            <v>14</v>
          </cell>
          <cell r="C44" t="str">
            <v>オンライン</v>
          </cell>
          <cell r="D44" t="str">
            <v>0907</v>
          </cell>
          <cell r="E44" t="str">
            <v>X3841-002-5</v>
          </cell>
          <cell r="F44" t="str">
            <v>実践！マネジャー研修　課題形成と課題解決のマネジメント</v>
          </cell>
          <cell r="G44" t="str">
            <v>21/09/07～21/09/08</v>
          </cell>
          <cell r="H44" t="str">
            <v>オンライン</v>
          </cell>
        </row>
        <row r="45">
          <cell r="A45" t="str">
            <v>14東京1109</v>
          </cell>
          <cell r="B45">
            <v>14</v>
          </cell>
          <cell r="C45" t="str">
            <v>東京</v>
          </cell>
          <cell r="D45" t="str">
            <v>1109</v>
          </cell>
          <cell r="E45" t="str">
            <v>X3721-017-0</v>
          </cell>
          <cell r="F45" t="str">
            <v>実践！マネジャー研修　課題形成と課題解決のマネジメント</v>
          </cell>
          <cell r="G45" t="str">
            <v>21/11/09～21/11/10</v>
          </cell>
          <cell r="H45" t="str">
            <v>代官山</v>
          </cell>
        </row>
        <row r="46">
          <cell r="A46" t="str">
            <v>14東京0209</v>
          </cell>
          <cell r="B46">
            <v>14</v>
          </cell>
          <cell r="C46" t="str">
            <v>東京</v>
          </cell>
          <cell r="D46" t="str">
            <v>0209</v>
          </cell>
          <cell r="E46" t="str">
            <v>X3721-018-0</v>
          </cell>
          <cell r="F46" t="str">
            <v>実践！マネジャー研修　課題形成と課題解決のマネジメント</v>
          </cell>
          <cell r="G46" t="str">
            <v>22/02/09～22/02/10</v>
          </cell>
          <cell r="H46" t="str">
            <v>代官山</v>
          </cell>
        </row>
        <row r="47">
          <cell r="A47" t="str">
            <v>15東京0824</v>
          </cell>
          <cell r="B47">
            <v>15</v>
          </cell>
          <cell r="C47" t="str">
            <v>東京</v>
          </cell>
          <cell r="D47" t="str">
            <v>0824</v>
          </cell>
          <cell r="E47" t="str">
            <v>X3740-004-0</v>
          </cell>
          <cell r="F47" t="str">
            <v>ミドルマネジャーの「タフさ」鍛錬コース</v>
          </cell>
          <cell r="G47">
            <v>44432</v>
          </cell>
          <cell r="H47" t="str">
            <v>代官山</v>
          </cell>
        </row>
        <row r="48">
          <cell r="A48" t="str">
            <v>15東京0125</v>
          </cell>
          <cell r="B48">
            <v>15</v>
          </cell>
          <cell r="C48" t="str">
            <v>東京</v>
          </cell>
          <cell r="D48" t="str">
            <v>0125</v>
          </cell>
          <cell r="E48" t="str">
            <v>X3740-005-0</v>
          </cell>
          <cell r="F48" t="str">
            <v>ミドルマネジャーの「タフさ」鍛錬コース</v>
          </cell>
          <cell r="G48">
            <v>44586</v>
          </cell>
          <cell r="H48" t="str">
            <v>代官山</v>
          </cell>
        </row>
        <row r="49">
          <cell r="A49" t="str">
            <v>16東京0819</v>
          </cell>
          <cell r="B49">
            <v>16</v>
          </cell>
          <cell r="C49" t="str">
            <v>東京</v>
          </cell>
          <cell r="D49" t="str">
            <v>0819</v>
          </cell>
          <cell r="E49" t="str">
            <v>X3678-019-0</v>
          </cell>
          <cell r="F49" t="str">
            <v>マネジメント基本研修</v>
          </cell>
          <cell r="G49" t="str">
            <v>21/08/19～21/08/20</v>
          </cell>
          <cell r="H49" t="str">
            <v>代官山</v>
          </cell>
        </row>
        <row r="50">
          <cell r="A50" t="str">
            <v>16オンライン0907</v>
          </cell>
          <cell r="B50">
            <v>16</v>
          </cell>
          <cell r="C50" t="str">
            <v>オンライン</v>
          </cell>
          <cell r="D50" t="str">
            <v>0907</v>
          </cell>
          <cell r="E50" t="str">
            <v>X3770-004-6</v>
          </cell>
          <cell r="F50" t="str">
            <v>（オンラインセミナー）マネジメント基本研修</v>
          </cell>
          <cell r="G50" t="str">
            <v>21/09/07～21/09/08</v>
          </cell>
          <cell r="H50" t="str">
            <v>オンライン</v>
          </cell>
        </row>
        <row r="51">
          <cell r="A51" t="str">
            <v>16オンライン1014</v>
          </cell>
          <cell r="B51">
            <v>16</v>
          </cell>
          <cell r="C51" t="str">
            <v>オンライン</v>
          </cell>
          <cell r="D51" t="str">
            <v>1014</v>
          </cell>
          <cell r="E51" t="str">
            <v>X3770-005-7</v>
          </cell>
          <cell r="F51" t="str">
            <v>（オンラインセミナー）マネジメント基本研修</v>
          </cell>
          <cell r="G51" t="str">
            <v>21/10/14～21/10/15</v>
          </cell>
          <cell r="H51" t="str">
            <v>オンライン</v>
          </cell>
        </row>
        <row r="52">
          <cell r="A52" t="str">
            <v>16東京1116</v>
          </cell>
          <cell r="B52">
            <v>16</v>
          </cell>
          <cell r="C52" t="str">
            <v>東京</v>
          </cell>
          <cell r="D52" t="str">
            <v>1116</v>
          </cell>
          <cell r="E52" t="str">
            <v>X3678-020-0</v>
          </cell>
          <cell r="F52" t="str">
            <v>マネジメント基本研修</v>
          </cell>
          <cell r="G52" t="str">
            <v>21/11/16～21/11/17</v>
          </cell>
          <cell r="H52" t="str">
            <v>代官山</v>
          </cell>
        </row>
        <row r="53">
          <cell r="A53" t="str">
            <v>16オンライン1201</v>
          </cell>
          <cell r="B53">
            <v>16</v>
          </cell>
          <cell r="C53" t="str">
            <v>オンライン</v>
          </cell>
          <cell r="D53">
            <v>1201</v>
          </cell>
          <cell r="E53" t="str">
            <v>X3770-005-6</v>
          </cell>
          <cell r="F53" t="str">
            <v>（オンラインセミナー）マネジメント基本研修</v>
          </cell>
          <cell r="G53" t="str">
            <v>21/12/01～21/12/02</v>
          </cell>
          <cell r="H53" t="str">
            <v>オンライン</v>
          </cell>
        </row>
        <row r="54">
          <cell r="A54" t="str">
            <v>16オンライン0118</v>
          </cell>
          <cell r="B54">
            <v>16</v>
          </cell>
          <cell r="C54" t="str">
            <v>オンライン</v>
          </cell>
          <cell r="D54" t="str">
            <v>0118</v>
          </cell>
          <cell r="E54" t="str">
            <v>X3770-006-5</v>
          </cell>
          <cell r="F54" t="str">
            <v>（オンラインセミナー）マネジメント基本研修</v>
          </cell>
          <cell r="G54" t="str">
            <v>22/01/18～22/01/19</v>
          </cell>
          <cell r="H54" t="str">
            <v>オンライン</v>
          </cell>
        </row>
        <row r="55">
          <cell r="A55" t="str">
            <v>16東京0224</v>
          </cell>
          <cell r="B55">
            <v>16</v>
          </cell>
          <cell r="C55" t="str">
            <v>東京</v>
          </cell>
          <cell r="D55" t="str">
            <v>0224</v>
          </cell>
          <cell r="E55" t="str">
            <v>X3678-021-0</v>
          </cell>
          <cell r="F55" t="str">
            <v>マネジメント基本研修</v>
          </cell>
          <cell r="G55" t="str">
            <v>22/02/24～22/02/25</v>
          </cell>
          <cell r="H55" t="str">
            <v>代官山</v>
          </cell>
        </row>
        <row r="56">
          <cell r="A56" t="str">
            <v>16オンライン0308</v>
          </cell>
          <cell r="B56">
            <v>16</v>
          </cell>
          <cell r="C56" t="str">
            <v>オンライン</v>
          </cell>
          <cell r="D56" t="str">
            <v>0308</v>
          </cell>
          <cell r="E56" t="str">
            <v>X3770-007-5</v>
          </cell>
          <cell r="F56" t="str">
            <v>（オンラインセミナー）マネジメント基本研修</v>
          </cell>
          <cell r="G56" t="str">
            <v>22/03/08～22/03/09</v>
          </cell>
          <cell r="H56" t="str">
            <v>オンライン</v>
          </cell>
        </row>
        <row r="57">
          <cell r="A57" t="str">
            <v>17東京0623</v>
          </cell>
          <cell r="B57">
            <v>17</v>
          </cell>
          <cell r="C57" t="str">
            <v>東京</v>
          </cell>
          <cell r="D57" t="str">
            <v>0623</v>
          </cell>
          <cell r="E57" t="str">
            <v>X3719-148-0</v>
          </cell>
          <cell r="F57" t="str">
            <v>係長実践研修・通学</v>
          </cell>
          <cell r="G57" t="str">
            <v>21/06/23～21/06/25</v>
          </cell>
          <cell r="H57" t="str">
            <v>代官山</v>
          </cell>
        </row>
        <row r="58">
          <cell r="A58" t="str">
            <v>17東京0713</v>
          </cell>
          <cell r="B58">
            <v>17</v>
          </cell>
          <cell r="C58" t="str">
            <v>東京</v>
          </cell>
          <cell r="D58" t="str">
            <v>0713</v>
          </cell>
          <cell r="E58" t="str">
            <v>X3719-149-0</v>
          </cell>
          <cell r="F58" t="str">
            <v>係長実践研修・通学</v>
          </cell>
          <cell r="G58" t="str">
            <v>21/07/13～21/07/15</v>
          </cell>
          <cell r="H58" t="str">
            <v>代官山</v>
          </cell>
        </row>
        <row r="59">
          <cell r="A59" t="str">
            <v>17東京0915</v>
          </cell>
          <cell r="B59">
            <v>17</v>
          </cell>
          <cell r="C59" t="str">
            <v>東京</v>
          </cell>
          <cell r="D59" t="str">
            <v>0915</v>
          </cell>
          <cell r="E59" t="str">
            <v>X3719-150-0</v>
          </cell>
          <cell r="F59" t="str">
            <v>係長実践研修・通学</v>
          </cell>
          <cell r="G59" t="str">
            <v>21/09/15～21/09/17</v>
          </cell>
          <cell r="H59" t="str">
            <v>代官山</v>
          </cell>
        </row>
        <row r="60">
          <cell r="A60" t="str">
            <v>17東京1006</v>
          </cell>
          <cell r="B60">
            <v>17</v>
          </cell>
          <cell r="C60" t="str">
            <v>東京</v>
          </cell>
          <cell r="D60" t="str">
            <v>1006</v>
          </cell>
          <cell r="E60" t="str">
            <v>X3719-151-0</v>
          </cell>
          <cell r="F60" t="str">
            <v>係長実践研修・通学</v>
          </cell>
          <cell r="G60" t="str">
            <v>21/10/06～21/10/08</v>
          </cell>
          <cell r="H60" t="str">
            <v>代官山</v>
          </cell>
        </row>
        <row r="61">
          <cell r="A61" t="str">
            <v>17東京1110</v>
          </cell>
          <cell r="B61">
            <v>17</v>
          </cell>
          <cell r="C61" t="str">
            <v>東京</v>
          </cell>
          <cell r="D61" t="str">
            <v>1110</v>
          </cell>
          <cell r="E61" t="str">
            <v>X3719-152-0</v>
          </cell>
          <cell r="F61" t="str">
            <v>係長実践研修・通学</v>
          </cell>
          <cell r="G61" t="str">
            <v>21/11/10～21/11/12</v>
          </cell>
          <cell r="H61" t="str">
            <v>代官山</v>
          </cell>
        </row>
        <row r="62">
          <cell r="A62" t="str">
            <v>17東京1208</v>
          </cell>
          <cell r="B62">
            <v>17</v>
          </cell>
          <cell r="C62" t="str">
            <v>東京</v>
          </cell>
          <cell r="D62" t="str">
            <v>1208</v>
          </cell>
          <cell r="E62" t="str">
            <v>X3719-153-0</v>
          </cell>
          <cell r="F62" t="str">
            <v>係長実践研修・通学</v>
          </cell>
          <cell r="G62" t="str">
            <v>21/12/08～21/12/10</v>
          </cell>
          <cell r="H62" t="str">
            <v>代官山</v>
          </cell>
        </row>
        <row r="63">
          <cell r="A63" t="str">
            <v>17東京0202</v>
          </cell>
          <cell r="B63">
            <v>17</v>
          </cell>
          <cell r="C63" t="str">
            <v>東京</v>
          </cell>
          <cell r="D63" t="str">
            <v>0202</v>
          </cell>
          <cell r="E63" t="str">
            <v>X3719-154-0</v>
          </cell>
          <cell r="F63" t="str">
            <v>係長実践研修・通学</v>
          </cell>
          <cell r="G63" t="str">
            <v>22/02/02～22/02/04</v>
          </cell>
          <cell r="H63" t="str">
            <v>代官山</v>
          </cell>
        </row>
        <row r="64">
          <cell r="A64" t="str">
            <v>17東京0302</v>
          </cell>
          <cell r="B64">
            <v>17</v>
          </cell>
          <cell r="C64" t="str">
            <v>東京</v>
          </cell>
          <cell r="D64" t="str">
            <v>0302</v>
          </cell>
          <cell r="E64" t="str">
            <v>X3719-155-0</v>
          </cell>
          <cell r="F64" t="str">
            <v>係長実践研修・通学</v>
          </cell>
          <cell r="G64" t="str">
            <v>22/03/02～22/03/04</v>
          </cell>
          <cell r="H64" t="str">
            <v>代官山</v>
          </cell>
        </row>
        <row r="65">
          <cell r="A65" t="str">
            <v>18オンライン0714</v>
          </cell>
          <cell r="B65">
            <v>18</v>
          </cell>
          <cell r="C65" t="str">
            <v>オンライン</v>
          </cell>
          <cell r="D65" t="str">
            <v>0714</v>
          </cell>
          <cell r="E65" t="str">
            <v>X3773-002-5</v>
          </cell>
          <cell r="F65" t="str">
            <v>（オンラインセミナー）係長実践研修</v>
          </cell>
          <cell r="G65" t="str">
            <v>21/07/14～21/07/28</v>
          </cell>
          <cell r="H65" t="str">
            <v>オンライン</v>
          </cell>
        </row>
        <row r="66">
          <cell r="A66" t="str">
            <v>18オンライン1110</v>
          </cell>
          <cell r="B66">
            <v>18</v>
          </cell>
          <cell r="C66" t="str">
            <v>オンライン</v>
          </cell>
          <cell r="D66" t="str">
            <v>1110</v>
          </cell>
          <cell r="E66" t="str">
            <v>X3773-003-6</v>
          </cell>
          <cell r="F66" t="str">
            <v>（オンラインセミナー）係長実践研修</v>
          </cell>
          <cell r="G66" t="str">
            <v>21/11/10～21/11/24</v>
          </cell>
          <cell r="H66" t="str">
            <v>オンライン</v>
          </cell>
        </row>
        <row r="67">
          <cell r="A67" t="str">
            <v>18オンライン0113</v>
          </cell>
          <cell r="B67">
            <v>18</v>
          </cell>
          <cell r="C67" t="str">
            <v>オンライン</v>
          </cell>
          <cell r="D67" t="str">
            <v>0113</v>
          </cell>
          <cell r="E67" t="str">
            <v>X3773-004-5</v>
          </cell>
          <cell r="F67" t="str">
            <v>（オンラインセミナー）係長実践研修</v>
          </cell>
          <cell r="G67" t="str">
            <v>22/01/13～22/01/27</v>
          </cell>
          <cell r="H67" t="str">
            <v>オンライン</v>
          </cell>
        </row>
        <row r="68">
          <cell r="A68" t="str">
            <v>19東京0915</v>
          </cell>
          <cell r="B68">
            <v>19</v>
          </cell>
          <cell r="C68" t="str">
            <v>東京</v>
          </cell>
          <cell r="D68" t="str">
            <v>0915</v>
          </cell>
          <cell r="E68" t="str">
            <v>X3741-004-0</v>
          </cell>
          <cell r="F68" t="str">
            <v>体感型研修Ｂｅｙｏｎｄ～職場マネジメント編～</v>
          </cell>
          <cell r="G68">
            <v>44454</v>
          </cell>
          <cell r="H68" t="str">
            <v>代官山</v>
          </cell>
        </row>
        <row r="69">
          <cell r="A69" t="str">
            <v>19東京0224</v>
          </cell>
          <cell r="B69">
            <v>19</v>
          </cell>
          <cell r="C69" t="str">
            <v>東京</v>
          </cell>
          <cell r="D69" t="str">
            <v>0224</v>
          </cell>
          <cell r="E69" t="str">
            <v>X3741-005-0</v>
          </cell>
          <cell r="F69" t="str">
            <v>体感型研修Ｂｅｙｏｎｄ～職場マネジメント編～</v>
          </cell>
          <cell r="G69">
            <v>44616</v>
          </cell>
          <cell r="H69" t="str">
            <v>代官山</v>
          </cell>
        </row>
        <row r="70">
          <cell r="A70" t="str">
            <v>20東京0708</v>
          </cell>
          <cell r="B70">
            <v>20</v>
          </cell>
          <cell r="C70" t="str">
            <v>東京</v>
          </cell>
          <cell r="D70" t="str">
            <v>0708</v>
          </cell>
          <cell r="E70" t="str">
            <v>X3022-114-0</v>
          </cell>
          <cell r="F70" t="str">
            <v>チームリーダーのための課題形成力養成研修</v>
          </cell>
          <cell r="G70" t="str">
            <v>21/07/08～21/07/09</v>
          </cell>
          <cell r="H70" t="str">
            <v>代官山</v>
          </cell>
        </row>
        <row r="71">
          <cell r="A71" t="str">
            <v>20オンライン0913</v>
          </cell>
          <cell r="B71">
            <v>20</v>
          </cell>
          <cell r="C71" t="str">
            <v>オンライン</v>
          </cell>
          <cell r="D71" t="str">
            <v>0913</v>
          </cell>
          <cell r="E71" t="str">
            <v>X3829-001-5</v>
          </cell>
          <cell r="F71" t="str">
            <v>（オンラインセミナー）チームリーダーのための課題形成力養成研修</v>
          </cell>
          <cell r="G71" t="str">
            <v>21/09/13～21/09/14</v>
          </cell>
          <cell r="H71" t="str">
            <v>オンライン</v>
          </cell>
        </row>
        <row r="72">
          <cell r="A72" t="str">
            <v>20東京1021</v>
          </cell>
          <cell r="B72">
            <v>20</v>
          </cell>
          <cell r="C72" t="str">
            <v>東京</v>
          </cell>
          <cell r="D72" t="str">
            <v>1021</v>
          </cell>
          <cell r="E72" t="str">
            <v>X3022-115-0</v>
          </cell>
          <cell r="F72" t="str">
            <v>チームリーダーのための課題形成力養成研修</v>
          </cell>
          <cell r="G72" t="str">
            <v>21/10/21～21/10/22</v>
          </cell>
          <cell r="H72" t="str">
            <v>代官山</v>
          </cell>
        </row>
        <row r="73">
          <cell r="A73" t="str">
            <v>20オンライン1125</v>
          </cell>
          <cell r="B73">
            <v>20</v>
          </cell>
          <cell r="C73" t="str">
            <v>オンライン</v>
          </cell>
          <cell r="D73" t="str">
            <v>1125</v>
          </cell>
          <cell r="E73" t="str">
            <v>X3829-002-6</v>
          </cell>
          <cell r="F73" t="str">
            <v>（オンラインセミナー）チームリーダーのための課題形成力養成研修</v>
          </cell>
          <cell r="G73" t="str">
            <v>21/11/25～21/11/26</v>
          </cell>
          <cell r="H73" t="str">
            <v>オンライン</v>
          </cell>
        </row>
        <row r="74">
          <cell r="A74" t="str">
            <v>20オンライン0113</v>
          </cell>
          <cell r="B74">
            <v>20</v>
          </cell>
          <cell r="C74" t="str">
            <v>オンライン</v>
          </cell>
          <cell r="D74" t="str">
            <v>0113</v>
          </cell>
          <cell r="E74" t="str">
            <v>X3829-003-5</v>
          </cell>
          <cell r="F74" t="str">
            <v>（オンラインセミナー）チームリーダーのための課題形成力養成研修</v>
          </cell>
          <cell r="G74" t="str">
            <v>22/01/13～22/01/14</v>
          </cell>
          <cell r="H74" t="str">
            <v>オンライン</v>
          </cell>
        </row>
        <row r="75">
          <cell r="A75" t="str">
            <v>20東京0301</v>
          </cell>
          <cell r="B75">
            <v>20</v>
          </cell>
          <cell r="C75" t="str">
            <v>東京</v>
          </cell>
          <cell r="D75" t="str">
            <v>0301</v>
          </cell>
          <cell r="E75" t="str">
            <v>X3022-116-0</v>
          </cell>
          <cell r="F75" t="str">
            <v>チームリーダーのための課題形成力養成研修</v>
          </cell>
          <cell r="G75" t="str">
            <v>22/03/01～22/03/02</v>
          </cell>
          <cell r="H75" t="str">
            <v>代官山</v>
          </cell>
        </row>
        <row r="76">
          <cell r="A76" t="str">
            <v>21東京0701</v>
          </cell>
          <cell r="B76">
            <v>21</v>
          </cell>
          <cell r="C76" t="str">
            <v>東京</v>
          </cell>
          <cell r="D76" t="str">
            <v>0701</v>
          </cell>
          <cell r="E76" t="str">
            <v>X3009-318-0</v>
          </cell>
          <cell r="F76" t="str">
            <v>職場リーダー研修</v>
          </cell>
          <cell r="G76" t="str">
            <v>21/07/01～21/07/02</v>
          </cell>
          <cell r="H76" t="str">
            <v>代官山</v>
          </cell>
        </row>
        <row r="77">
          <cell r="A77" t="str">
            <v>21東京0913</v>
          </cell>
          <cell r="B77">
            <v>21</v>
          </cell>
          <cell r="C77" t="str">
            <v>東京</v>
          </cell>
          <cell r="D77" t="str">
            <v>0913</v>
          </cell>
          <cell r="E77" t="str">
            <v>X3009-319-0</v>
          </cell>
          <cell r="F77" t="str">
            <v>職場リーダー研修</v>
          </cell>
          <cell r="G77" t="str">
            <v>21/09/13～21/09/14</v>
          </cell>
          <cell r="H77" t="str">
            <v>代官山</v>
          </cell>
        </row>
        <row r="78">
          <cell r="A78" t="str">
            <v>21東京1104</v>
          </cell>
          <cell r="B78">
            <v>21</v>
          </cell>
          <cell r="C78" t="str">
            <v>東京</v>
          </cell>
          <cell r="D78" t="str">
            <v>1104</v>
          </cell>
          <cell r="E78" t="str">
            <v>X3009-320-0</v>
          </cell>
          <cell r="F78" t="str">
            <v>職場リーダー研修</v>
          </cell>
          <cell r="G78" t="str">
            <v>21/11/04～21/11/05</v>
          </cell>
          <cell r="H78" t="str">
            <v>代官山</v>
          </cell>
        </row>
        <row r="79">
          <cell r="A79" t="str">
            <v>21東京0118</v>
          </cell>
          <cell r="B79">
            <v>21</v>
          </cell>
          <cell r="C79" t="str">
            <v>東京</v>
          </cell>
          <cell r="D79" t="str">
            <v>0118</v>
          </cell>
          <cell r="E79" t="str">
            <v>X3009-321-0</v>
          </cell>
          <cell r="F79" t="str">
            <v>職場リーダー研修</v>
          </cell>
          <cell r="G79" t="str">
            <v>22/01/18～22/01/19</v>
          </cell>
          <cell r="H79" t="str">
            <v>代官山</v>
          </cell>
        </row>
        <row r="80">
          <cell r="A80" t="str">
            <v>21東京0308</v>
          </cell>
          <cell r="B80">
            <v>21</v>
          </cell>
          <cell r="C80" t="str">
            <v>東京</v>
          </cell>
          <cell r="D80" t="str">
            <v>0308</v>
          </cell>
          <cell r="E80" t="str">
            <v>X3009-322-0</v>
          </cell>
          <cell r="F80" t="str">
            <v>職場リーダー研修</v>
          </cell>
          <cell r="G80" t="str">
            <v>22/03/08～22/03/09</v>
          </cell>
          <cell r="H80" t="str">
            <v>代官山</v>
          </cell>
        </row>
        <row r="81">
          <cell r="A81" t="str">
            <v>22オンライン0818</v>
          </cell>
          <cell r="B81">
            <v>22</v>
          </cell>
          <cell r="C81" t="str">
            <v>オンライン</v>
          </cell>
          <cell r="D81" t="str">
            <v>0818</v>
          </cell>
          <cell r="E81" t="str">
            <v>X3792-002-5</v>
          </cell>
          <cell r="F81" t="str">
            <v>（オンラインセミナー）１日で学ぶ　職場リーダー研修</v>
          </cell>
          <cell r="G81">
            <v>44426</v>
          </cell>
          <cell r="H81" t="str">
            <v>オンライン</v>
          </cell>
        </row>
        <row r="82">
          <cell r="A82" t="str">
            <v>22オンライン1019</v>
          </cell>
          <cell r="B82">
            <v>22</v>
          </cell>
          <cell r="C82" t="str">
            <v>オンライン</v>
          </cell>
          <cell r="D82" t="str">
            <v>1019</v>
          </cell>
          <cell r="E82" t="str">
            <v>X3792-003-6</v>
          </cell>
          <cell r="F82" t="str">
            <v>（オンラインセミナー）１日で学ぶ　職場リーダー研修</v>
          </cell>
          <cell r="G82">
            <v>44488</v>
          </cell>
          <cell r="H82" t="str">
            <v>オンライン</v>
          </cell>
        </row>
        <row r="83">
          <cell r="A83" t="str">
            <v>22オンライン1203</v>
          </cell>
          <cell r="B83">
            <v>22</v>
          </cell>
          <cell r="C83" t="str">
            <v>オンライン</v>
          </cell>
          <cell r="D83" t="str">
            <v>1203</v>
          </cell>
          <cell r="E83" t="str">
            <v>X3792-004-5</v>
          </cell>
          <cell r="F83" t="str">
            <v>（オンラインセミナー）１日で学ぶ　職場リーダー研修</v>
          </cell>
          <cell r="G83">
            <v>44533</v>
          </cell>
          <cell r="H83" t="str">
            <v>オンライン</v>
          </cell>
        </row>
        <row r="84">
          <cell r="A84" t="str">
            <v>22オンライン0217</v>
          </cell>
          <cell r="B84">
            <v>22</v>
          </cell>
          <cell r="C84" t="str">
            <v>オンライン</v>
          </cell>
          <cell r="D84" t="str">
            <v>0217</v>
          </cell>
          <cell r="E84" t="str">
            <v>X3792-005-5</v>
          </cell>
          <cell r="F84" t="str">
            <v>（オンラインセミナー）１日で学ぶ　職場リーダー研修</v>
          </cell>
          <cell r="G84">
            <v>44609</v>
          </cell>
          <cell r="H84" t="str">
            <v>オンライン</v>
          </cell>
        </row>
        <row r="85">
          <cell r="A85" t="str">
            <v>23東京0908</v>
          </cell>
          <cell r="B85">
            <v>23</v>
          </cell>
          <cell r="C85" t="str">
            <v>東京</v>
          </cell>
          <cell r="D85" t="str">
            <v>0908</v>
          </cell>
          <cell r="E85" t="str">
            <v>X3562-146-0</v>
          </cell>
          <cell r="F85" t="str">
            <v>中堅社員実践研修</v>
          </cell>
          <cell r="G85" t="str">
            <v>21/09/08～21/09/10</v>
          </cell>
          <cell r="H85" t="str">
            <v>代官山</v>
          </cell>
        </row>
        <row r="86">
          <cell r="A86" t="str">
            <v>23東京0112</v>
          </cell>
          <cell r="B86">
            <v>23</v>
          </cell>
          <cell r="C86" t="str">
            <v>東京</v>
          </cell>
          <cell r="D86" t="str">
            <v>0112</v>
          </cell>
          <cell r="E86" t="str">
            <v>X3562-147-0</v>
          </cell>
          <cell r="F86" t="str">
            <v>中堅社員実践研修</v>
          </cell>
          <cell r="G86" t="str">
            <v>22/01/12～22/01/14</v>
          </cell>
          <cell r="H86" t="str">
            <v>代官山</v>
          </cell>
        </row>
        <row r="87">
          <cell r="A87" t="str">
            <v>24オンライン0706</v>
          </cell>
          <cell r="B87">
            <v>24</v>
          </cell>
          <cell r="C87" t="str">
            <v>オンライン</v>
          </cell>
          <cell r="D87" t="str">
            <v>0706</v>
          </cell>
          <cell r="E87" t="str">
            <v>X3842-002-5</v>
          </cell>
          <cell r="F87" t="str">
            <v>（オンラインセミナー）中堅社員実践研修</v>
          </cell>
          <cell r="G87" t="str">
            <v>21/07/06～21/07/07</v>
          </cell>
          <cell r="H87" t="str">
            <v>オンライン</v>
          </cell>
        </row>
        <row r="88">
          <cell r="A88" t="str">
            <v>24オンライン1118</v>
          </cell>
          <cell r="B88">
            <v>24</v>
          </cell>
          <cell r="C88" t="str">
            <v>オンライン</v>
          </cell>
          <cell r="D88" t="str">
            <v>1118</v>
          </cell>
          <cell r="E88" t="str">
            <v>X3842-003-5</v>
          </cell>
          <cell r="F88" t="str">
            <v>（オンラインセミナー）中堅社員実践研修</v>
          </cell>
          <cell r="G88" t="str">
            <v>21/11/18～21/11/19</v>
          </cell>
          <cell r="H88" t="str">
            <v>オンライン</v>
          </cell>
        </row>
        <row r="89">
          <cell r="A89" t="str">
            <v>24オンライン0221</v>
          </cell>
          <cell r="B89">
            <v>24</v>
          </cell>
          <cell r="C89" t="str">
            <v>オンライン</v>
          </cell>
          <cell r="D89" t="str">
            <v>0221</v>
          </cell>
          <cell r="E89" t="str">
            <v>X3842-004-5</v>
          </cell>
          <cell r="F89" t="str">
            <v>（オンラインセミナー）中堅社員実践研修</v>
          </cell>
          <cell r="G89" t="str">
            <v>22/02/21～22/02/22</v>
          </cell>
          <cell r="H89" t="str">
            <v>オンライン</v>
          </cell>
        </row>
        <row r="90">
          <cell r="A90" t="str">
            <v>25東京0727</v>
          </cell>
          <cell r="B90">
            <v>25</v>
          </cell>
          <cell r="C90" t="str">
            <v>東京</v>
          </cell>
          <cell r="D90" t="str">
            <v>0727</v>
          </cell>
          <cell r="E90" t="str">
            <v>X3742-010-0</v>
          </cell>
          <cell r="F90" t="str">
            <v>中堅社員研修　Ｓｔａｎｃｅ</v>
          </cell>
          <cell r="G90" t="str">
            <v>21/07/27～21/07/28</v>
          </cell>
          <cell r="H90" t="str">
            <v>代官山</v>
          </cell>
        </row>
        <row r="91">
          <cell r="A91" t="str">
            <v>25オンライン0929</v>
          </cell>
          <cell r="B91">
            <v>25</v>
          </cell>
          <cell r="C91" t="str">
            <v>オンライン</v>
          </cell>
          <cell r="D91" t="str">
            <v>0929</v>
          </cell>
          <cell r="E91" t="str">
            <v>X3801-001-5</v>
          </cell>
          <cell r="F91" t="str">
            <v>（オンラインセミナー）中堅社員研修　Ｓｔａｎｃｅ</v>
          </cell>
          <cell r="G91" t="str">
            <v>21/09/29～21/09/30</v>
          </cell>
          <cell r="H91" t="str">
            <v>オンライン</v>
          </cell>
        </row>
        <row r="92">
          <cell r="A92" t="str">
            <v>25東京1005</v>
          </cell>
          <cell r="B92">
            <v>25</v>
          </cell>
          <cell r="C92" t="str">
            <v>東京</v>
          </cell>
          <cell r="D92" t="str">
            <v>1005</v>
          </cell>
          <cell r="E92" t="str">
            <v>X3742-011-0</v>
          </cell>
          <cell r="F92" t="str">
            <v>中堅社員研修　Ｓｔａｎｃｅ</v>
          </cell>
          <cell r="G92" t="str">
            <v>21/10/05～21/10/06</v>
          </cell>
          <cell r="H92" t="str">
            <v>代官山</v>
          </cell>
        </row>
        <row r="93">
          <cell r="A93" t="str">
            <v>25オンライン1104</v>
          </cell>
          <cell r="B93">
            <v>25</v>
          </cell>
          <cell r="C93" t="str">
            <v>オンライン</v>
          </cell>
          <cell r="D93" t="str">
            <v>1104</v>
          </cell>
          <cell r="E93" t="str">
            <v>X3801-002-5</v>
          </cell>
          <cell r="F93" t="str">
            <v>（オンラインセミナー）中堅社員研修　Ｓｔａｎｃｅ</v>
          </cell>
          <cell r="G93" t="str">
            <v>21/11/04～21/11/05</v>
          </cell>
          <cell r="H93" t="str">
            <v>オンライン</v>
          </cell>
        </row>
        <row r="94">
          <cell r="A94" t="str">
            <v>25東京0217</v>
          </cell>
          <cell r="B94">
            <v>25</v>
          </cell>
          <cell r="C94" t="str">
            <v>東京</v>
          </cell>
          <cell r="D94" t="str">
            <v>0217</v>
          </cell>
          <cell r="E94" t="str">
            <v>X3742-012-0</v>
          </cell>
          <cell r="F94" t="str">
            <v>中堅社員研修　Ｓｔａｎｃｅ</v>
          </cell>
          <cell r="G94" t="str">
            <v>22/02/17～22/02/18</v>
          </cell>
          <cell r="H94" t="str">
            <v>代官山</v>
          </cell>
        </row>
        <row r="95">
          <cell r="A95" t="str">
            <v>26東京0729</v>
          </cell>
          <cell r="B95">
            <v>26</v>
          </cell>
          <cell r="C95" t="str">
            <v>東京</v>
          </cell>
          <cell r="D95" t="str">
            <v>0729</v>
          </cell>
          <cell r="E95" t="str">
            <v>X3683-014-0</v>
          </cell>
          <cell r="F95" t="str">
            <v>若手社員ネクストステップ研修</v>
          </cell>
          <cell r="G95" t="str">
            <v>21/07/29～21/07/30</v>
          </cell>
          <cell r="H95" t="str">
            <v>代官山</v>
          </cell>
        </row>
        <row r="96">
          <cell r="A96" t="str">
            <v>26東京1014</v>
          </cell>
          <cell r="B96">
            <v>26</v>
          </cell>
          <cell r="C96" t="str">
            <v>東京</v>
          </cell>
          <cell r="D96" t="str">
            <v>1014</v>
          </cell>
          <cell r="E96" t="str">
            <v>X3683-015-0</v>
          </cell>
          <cell r="F96" t="str">
            <v>若手社員ネクストステップ研修</v>
          </cell>
          <cell r="G96" t="str">
            <v>21/10/14～21/10/15</v>
          </cell>
          <cell r="H96" t="str">
            <v>代官山</v>
          </cell>
        </row>
        <row r="97">
          <cell r="A97" t="str">
            <v>26東京0120</v>
          </cell>
          <cell r="B97">
            <v>26</v>
          </cell>
          <cell r="C97" t="str">
            <v>東京</v>
          </cell>
          <cell r="D97" t="str">
            <v>0120</v>
          </cell>
          <cell r="E97" t="str">
            <v>X3683-016-0</v>
          </cell>
          <cell r="F97" t="str">
            <v>若手社員ネクストステップ研修</v>
          </cell>
          <cell r="G97" t="str">
            <v>22/01/20～22/01/21</v>
          </cell>
          <cell r="H97" t="str">
            <v>代官山</v>
          </cell>
        </row>
        <row r="98">
          <cell r="A98" t="str">
            <v>27東京0909</v>
          </cell>
          <cell r="B98">
            <v>27</v>
          </cell>
          <cell r="C98" t="str">
            <v>東京</v>
          </cell>
          <cell r="D98" t="str">
            <v>0909</v>
          </cell>
          <cell r="E98" t="str">
            <v>X3374-098-0</v>
          </cell>
          <cell r="F98" t="str">
            <v>若手社員基本スキル研修</v>
          </cell>
          <cell r="G98" t="str">
            <v>21/09/09～21/09/10</v>
          </cell>
          <cell r="H98" t="str">
            <v>代官山</v>
          </cell>
        </row>
        <row r="99">
          <cell r="A99" t="str">
            <v>27東京1116</v>
          </cell>
          <cell r="B99">
            <v>27</v>
          </cell>
          <cell r="C99" t="str">
            <v>東京</v>
          </cell>
          <cell r="D99" t="str">
            <v>1116</v>
          </cell>
          <cell r="E99" t="str">
            <v>X3374-099-0</v>
          </cell>
          <cell r="F99" t="str">
            <v>若手社員基本スキル研修</v>
          </cell>
          <cell r="G99" t="str">
            <v>21/11/16～21/11/17</v>
          </cell>
          <cell r="H99" t="str">
            <v>代官山</v>
          </cell>
        </row>
        <row r="100">
          <cell r="A100" t="str">
            <v>27東京0127</v>
          </cell>
          <cell r="B100">
            <v>27</v>
          </cell>
          <cell r="C100" t="str">
            <v>東京</v>
          </cell>
          <cell r="D100" t="str">
            <v>0127</v>
          </cell>
          <cell r="E100" t="str">
            <v>X3374-100-0</v>
          </cell>
          <cell r="F100" t="str">
            <v>若手社員基本スキル研修</v>
          </cell>
          <cell r="G100" t="str">
            <v>22/01/27～22/01/28</v>
          </cell>
          <cell r="H100" t="str">
            <v>代官山</v>
          </cell>
        </row>
        <row r="101">
          <cell r="A101" t="str">
            <v>28オンライン0716</v>
          </cell>
          <cell r="B101">
            <v>28</v>
          </cell>
          <cell r="C101" t="str">
            <v>オンライン</v>
          </cell>
          <cell r="D101" t="str">
            <v>0716</v>
          </cell>
          <cell r="E101" t="str">
            <v>X3802-001-5</v>
          </cell>
          <cell r="F101" t="str">
            <v>（オンラインセミナー）若手社員基本スキル・トレーニング</v>
          </cell>
          <cell r="G101">
            <v>44393</v>
          </cell>
          <cell r="H101" t="str">
            <v>オンライン</v>
          </cell>
        </row>
        <row r="102">
          <cell r="A102" t="str">
            <v>28オンライン1008</v>
          </cell>
          <cell r="B102">
            <v>28</v>
          </cell>
          <cell r="C102" t="str">
            <v>オンライン</v>
          </cell>
          <cell r="D102" t="str">
            <v>1008</v>
          </cell>
          <cell r="E102" t="str">
            <v>X3802-002-5</v>
          </cell>
          <cell r="F102" t="str">
            <v>（オンラインセミナー）若手社員基本スキル・トレーニング</v>
          </cell>
          <cell r="G102">
            <v>44477</v>
          </cell>
          <cell r="H102" t="str">
            <v>オンライン</v>
          </cell>
        </row>
        <row r="103">
          <cell r="A103" t="str">
            <v>30東京1013</v>
          </cell>
          <cell r="B103">
            <v>30</v>
          </cell>
          <cell r="C103" t="str">
            <v>東京</v>
          </cell>
          <cell r="D103" t="str">
            <v>1013</v>
          </cell>
          <cell r="E103" t="str">
            <v>X3865-051-0</v>
          </cell>
          <cell r="F103" t="str">
            <v>新人フォローアップ研修　基本編</v>
          </cell>
          <cell r="G103">
            <v>44482</v>
          </cell>
          <cell r="H103" t="str">
            <v>代官山</v>
          </cell>
        </row>
        <row r="104">
          <cell r="A104" t="str">
            <v>30東京1020</v>
          </cell>
          <cell r="B104">
            <v>30</v>
          </cell>
          <cell r="C104" t="str">
            <v>東京</v>
          </cell>
          <cell r="D104" t="str">
            <v>1020</v>
          </cell>
          <cell r="E104" t="str">
            <v>X3865-052-0</v>
          </cell>
          <cell r="F104" t="str">
            <v>新人フォローアップ研修　基本編</v>
          </cell>
          <cell r="G104">
            <v>44489</v>
          </cell>
          <cell r="H104" t="str">
            <v>代官山</v>
          </cell>
        </row>
        <row r="105">
          <cell r="A105" t="str">
            <v>30東京0309</v>
          </cell>
          <cell r="B105">
            <v>30</v>
          </cell>
          <cell r="C105" t="str">
            <v>東京</v>
          </cell>
          <cell r="D105" t="str">
            <v>0309</v>
          </cell>
          <cell r="E105" t="str">
            <v>X3865-053-0</v>
          </cell>
          <cell r="F105" t="str">
            <v>新人フォローアップ研修　基本編</v>
          </cell>
          <cell r="G105">
            <v>44629</v>
          </cell>
          <cell r="H105" t="str">
            <v>代官山</v>
          </cell>
        </row>
        <row r="106">
          <cell r="A106" t="str">
            <v>30東京0316</v>
          </cell>
          <cell r="B106">
            <v>30</v>
          </cell>
          <cell r="C106" t="str">
            <v>東京</v>
          </cell>
          <cell r="D106" t="str">
            <v>0316</v>
          </cell>
          <cell r="E106" t="str">
            <v>X3865-054-0</v>
          </cell>
          <cell r="F106" t="str">
            <v>新人フォローアップ研修　基本編</v>
          </cell>
          <cell r="G106">
            <v>44636</v>
          </cell>
          <cell r="H106" t="str">
            <v>代官山</v>
          </cell>
        </row>
        <row r="107">
          <cell r="A107" t="str">
            <v>31オンライン1027</v>
          </cell>
          <cell r="B107">
            <v>31</v>
          </cell>
          <cell r="C107" t="str">
            <v>オンライン</v>
          </cell>
          <cell r="D107" t="str">
            <v>1027</v>
          </cell>
          <cell r="E107" t="str">
            <v>X3812-004-5</v>
          </cell>
          <cell r="F107" t="str">
            <v>（オンラインセミナー）新人フォローアップ研修　基本編</v>
          </cell>
          <cell r="G107">
            <v>44496</v>
          </cell>
          <cell r="H107" t="str">
            <v>オンライン</v>
          </cell>
        </row>
        <row r="108">
          <cell r="A108" t="str">
            <v>31オンライン0302</v>
          </cell>
          <cell r="B108">
            <v>31</v>
          </cell>
          <cell r="C108" t="str">
            <v>オンライン</v>
          </cell>
          <cell r="D108" t="str">
            <v>0302</v>
          </cell>
          <cell r="E108" t="str">
            <v>X3812-005-5</v>
          </cell>
          <cell r="F108" t="str">
            <v>（オンラインセミナー）新人フォローアップ研修　基本編</v>
          </cell>
          <cell r="G108">
            <v>44622</v>
          </cell>
          <cell r="H108" t="str">
            <v>オンライン</v>
          </cell>
        </row>
        <row r="109">
          <cell r="A109" t="str">
            <v>32東京0907</v>
          </cell>
          <cell r="B109">
            <v>32</v>
          </cell>
          <cell r="C109" t="str">
            <v>東京</v>
          </cell>
          <cell r="D109" t="str">
            <v>0907</v>
          </cell>
          <cell r="E109" t="str">
            <v>X3743-003-0</v>
          </cell>
          <cell r="F109" t="str">
            <v>新入社員フォロー　ケースで学ぶビジネス力向上</v>
          </cell>
          <cell r="G109">
            <v>44446</v>
          </cell>
          <cell r="H109" t="str">
            <v>代官山</v>
          </cell>
        </row>
        <row r="110">
          <cell r="A110" t="str">
            <v>32東京0202</v>
          </cell>
          <cell r="B110">
            <v>32</v>
          </cell>
          <cell r="C110" t="str">
            <v>東京</v>
          </cell>
          <cell r="D110" t="str">
            <v>0202</v>
          </cell>
          <cell r="E110" t="str">
            <v>X3743-004-0</v>
          </cell>
          <cell r="F110" t="str">
            <v>新入社員フォロー　ケースで学ぶビジネス力向上</v>
          </cell>
          <cell r="G110">
            <v>44594</v>
          </cell>
          <cell r="H110" t="str">
            <v>代官山</v>
          </cell>
        </row>
        <row r="111">
          <cell r="A111" t="str">
            <v>40東京0729</v>
          </cell>
          <cell r="B111">
            <v>40</v>
          </cell>
          <cell r="C111" t="str">
            <v>東京</v>
          </cell>
          <cell r="D111" t="str">
            <v>0729</v>
          </cell>
          <cell r="E111" t="str">
            <v>X3717-019-0</v>
          </cell>
          <cell r="F111" t="str">
            <v>リーダーシップ開発</v>
          </cell>
          <cell r="G111" t="str">
            <v>21/07/29～21/07/30</v>
          </cell>
          <cell r="H111" t="str">
            <v>代官山</v>
          </cell>
        </row>
        <row r="112">
          <cell r="A112" t="str">
            <v>40東京0929</v>
          </cell>
          <cell r="B112">
            <v>40</v>
          </cell>
          <cell r="C112" t="str">
            <v>東京</v>
          </cell>
          <cell r="D112" t="str">
            <v>0929</v>
          </cell>
          <cell r="E112" t="str">
            <v>X3717-020-0</v>
          </cell>
          <cell r="F112" t="str">
            <v>リーダーシップ開発</v>
          </cell>
          <cell r="G112" t="str">
            <v>21/09/29～21/09/30</v>
          </cell>
          <cell r="H112" t="str">
            <v>代官山</v>
          </cell>
        </row>
        <row r="113">
          <cell r="A113" t="str">
            <v>40東京1111</v>
          </cell>
          <cell r="B113">
            <v>40</v>
          </cell>
          <cell r="C113" t="str">
            <v>東京</v>
          </cell>
          <cell r="D113" t="str">
            <v>1111</v>
          </cell>
          <cell r="E113" t="str">
            <v>X3717-021-0</v>
          </cell>
          <cell r="F113" t="str">
            <v>リーダーシップ開発</v>
          </cell>
          <cell r="G113" t="str">
            <v>21/11/11～21/11/12</v>
          </cell>
          <cell r="H113" t="str">
            <v>代官山</v>
          </cell>
        </row>
        <row r="114">
          <cell r="A114" t="str">
            <v>41東京1118</v>
          </cell>
          <cell r="B114">
            <v>41</v>
          </cell>
          <cell r="C114" t="str">
            <v>東京</v>
          </cell>
          <cell r="D114" t="str">
            <v>1118</v>
          </cell>
          <cell r="E114" t="str">
            <v>X3728-142-0</v>
          </cell>
          <cell r="F114" t="str">
            <v>ビジネス・リーダーシップ</v>
          </cell>
          <cell r="G114" t="str">
            <v>21/11/18～21/11/19</v>
          </cell>
          <cell r="H114" t="str">
            <v>代官山</v>
          </cell>
        </row>
        <row r="115">
          <cell r="A115" t="str">
            <v>42東京1104</v>
          </cell>
          <cell r="B115">
            <v>42</v>
          </cell>
          <cell r="C115" t="str">
            <v>東京</v>
          </cell>
          <cell r="D115" t="str">
            <v>1104</v>
          </cell>
          <cell r="E115" t="str">
            <v>X3472-030-0</v>
          </cell>
          <cell r="F115" t="str">
            <v>管理者・リーダーのためのロジカルコミュニケーション</v>
          </cell>
          <cell r="G115" t="str">
            <v>21/11/04～21/11/05</v>
          </cell>
          <cell r="H115" t="str">
            <v>代官山</v>
          </cell>
        </row>
        <row r="116">
          <cell r="A116" t="str">
            <v>42東京0303</v>
          </cell>
          <cell r="B116">
            <v>42</v>
          </cell>
          <cell r="C116" t="str">
            <v>東京</v>
          </cell>
          <cell r="D116" t="str">
            <v>0303</v>
          </cell>
          <cell r="E116" t="str">
            <v>X3472-031-0</v>
          </cell>
          <cell r="F116" t="str">
            <v>管理者・リーダーのためのロジカルコミュニケーション</v>
          </cell>
          <cell r="G116" t="str">
            <v>22/03/03～22/03/04</v>
          </cell>
          <cell r="H116" t="str">
            <v>代官山</v>
          </cell>
        </row>
        <row r="117">
          <cell r="A117" t="str">
            <v>43東京0826</v>
          </cell>
          <cell r="B117">
            <v>43</v>
          </cell>
          <cell r="C117" t="str">
            <v>東京</v>
          </cell>
          <cell r="D117" t="str">
            <v>0826</v>
          </cell>
          <cell r="E117" t="str">
            <v>X3435-040-0</v>
          </cell>
          <cell r="F117" t="str">
            <v>対立から協調へ　コンフリクト・マネジメント研修</v>
          </cell>
          <cell r="G117" t="str">
            <v>21/08/26～21/08/27</v>
          </cell>
          <cell r="H117" t="str">
            <v>代官山</v>
          </cell>
        </row>
        <row r="118">
          <cell r="A118" t="str">
            <v>43東京1028</v>
          </cell>
          <cell r="B118">
            <v>43</v>
          </cell>
          <cell r="C118" t="str">
            <v>東京</v>
          </cell>
          <cell r="D118" t="str">
            <v>1028</v>
          </cell>
          <cell r="E118" t="str">
            <v>X3435-041-0</v>
          </cell>
          <cell r="F118" t="str">
            <v>対立から協調へ　コンフリクト・マネジメント研修</v>
          </cell>
          <cell r="G118" t="str">
            <v>21/10/28～21/10/29</v>
          </cell>
          <cell r="H118" t="str">
            <v>代官山</v>
          </cell>
        </row>
        <row r="119">
          <cell r="A119" t="str">
            <v>43東京0120</v>
          </cell>
          <cell r="B119">
            <v>43</v>
          </cell>
          <cell r="C119" t="str">
            <v>東京</v>
          </cell>
          <cell r="D119" t="str">
            <v>0120</v>
          </cell>
          <cell r="E119" t="str">
            <v>X3435-042-0</v>
          </cell>
          <cell r="F119" t="str">
            <v>対立から協調へ　コンフリクト・マネジメント研修</v>
          </cell>
          <cell r="G119" t="str">
            <v>22/01/20～22/01/21</v>
          </cell>
          <cell r="H119" t="str">
            <v>代官山</v>
          </cell>
        </row>
        <row r="120">
          <cell r="A120" t="str">
            <v>44オンライン0916</v>
          </cell>
          <cell r="B120">
            <v>44</v>
          </cell>
          <cell r="C120" t="str">
            <v>オンライン</v>
          </cell>
          <cell r="D120" t="str">
            <v>0916</v>
          </cell>
          <cell r="E120" t="str">
            <v>X3843-001-5</v>
          </cell>
          <cell r="F120" t="str">
            <v>（オンラインセミナー）はじめてのプロジェクトマネジメント基本</v>
          </cell>
          <cell r="G120">
            <v>44455</v>
          </cell>
          <cell r="H120" t="str">
            <v>オンライン</v>
          </cell>
        </row>
        <row r="121">
          <cell r="A121" t="str">
            <v>44東京1104</v>
          </cell>
          <cell r="B121">
            <v>44</v>
          </cell>
          <cell r="C121" t="str">
            <v>東京</v>
          </cell>
          <cell r="D121" t="str">
            <v>1104</v>
          </cell>
          <cell r="E121" t="str">
            <v>X3818-002-0</v>
          </cell>
          <cell r="F121" t="str">
            <v>はじめてのプロジェクトマネジメント基本</v>
          </cell>
          <cell r="G121">
            <v>44504</v>
          </cell>
          <cell r="H121" t="str">
            <v>代官山</v>
          </cell>
        </row>
        <row r="122">
          <cell r="A122" t="str">
            <v>44東京0121</v>
          </cell>
          <cell r="B122">
            <v>44</v>
          </cell>
          <cell r="C122" t="str">
            <v>東京</v>
          </cell>
          <cell r="D122" t="str">
            <v>0121</v>
          </cell>
          <cell r="E122" t="str">
            <v>X3818-003-0</v>
          </cell>
          <cell r="F122" t="str">
            <v>はじめてのプロジェクトマネジメント基本</v>
          </cell>
          <cell r="G122">
            <v>44582</v>
          </cell>
          <cell r="H122" t="str">
            <v>代官山</v>
          </cell>
        </row>
        <row r="123">
          <cell r="A123" t="str">
            <v>45東京0929</v>
          </cell>
          <cell r="B123">
            <v>45</v>
          </cell>
          <cell r="C123" t="str">
            <v>東京</v>
          </cell>
          <cell r="D123" t="str">
            <v>0929</v>
          </cell>
          <cell r="E123" t="str">
            <v>X3661-011-0</v>
          </cell>
          <cell r="F123" t="str">
            <v>チームビルディング実践</v>
          </cell>
          <cell r="G123" t="str">
            <v>21/09/29～21/09/30</v>
          </cell>
          <cell r="H123" t="str">
            <v>代官山</v>
          </cell>
        </row>
        <row r="124">
          <cell r="A124" t="str">
            <v>46東京0720</v>
          </cell>
          <cell r="B124">
            <v>46</v>
          </cell>
          <cell r="C124" t="str">
            <v>東京</v>
          </cell>
          <cell r="D124" t="str">
            <v>0720</v>
          </cell>
          <cell r="E124" t="str">
            <v>X3628-221-0</v>
          </cell>
          <cell r="F124" t="str">
            <v>ビジネスコーチング研修</v>
          </cell>
          <cell r="G124" t="str">
            <v>21/07/20～21/07/21</v>
          </cell>
          <cell r="H124" t="str">
            <v>代官山</v>
          </cell>
        </row>
        <row r="125">
          <cell r="A125" t="str">
            <v>46東京1116</v>
          </cell>
          <cell r="B125">
            <v>46</v>
          </cell>
          <cell r="C125" t="str">
            <v>東京</v>
          </cell>
          <cell r="D125" t="str">
            <v>1116</v>
          </cell>
          <cell r="E125" t="str">
            <v>X3628-222-0</v>
          </cell>
          <cell r="F125" t="str">
            <v>ビジネスコーチング研修</v>
          </cell>
          <cell r="G125" t="str">
            <v>21/11/16～21/11/17</v>
          </cell>
          <cell r="H125" t="str">
            <v>代官山</v>
          </cell>
        </row>
        <row r="126">
          <cell r="A126" t="str">
            <v>46東京0113</v>
          </cell>
          <cell r="B126">
            <v>46</v>
          </cell>
          <cell r="C126" t="str">
            <v>東京</v>
          </cell>
          <cell r="D126" t="str">
            <v>0113</v>
          </cell>
          <cell r="E126" t="str">
            <v>X3628-223-0</v>
          </cell>
          <cell r="F126" t="str">
            <v>ビジネスコーチング研修</v>
          </cell>
          <cell r="G126" t="str">
            <v>22/01/13～22/01/14</v>
          </cell>
          <cell r="H126" t="str">
            <v>代官山</v>
          </cell>
        </row>
        <row r="127">
          <cell r="A127" t="str">
            <v>46東京0301</v>
          </cell>
          <cell r="B127">
            <v>46</v>
          </cell>
          <cell r="C127" t="str">
            <v>東京</v>
          </cell>
          <cell r="D127" t="str">
            <v>0301</v>
          </cell>
          <cell r="E127" t="str">
            <v>X3628-224-0</v>
          </cell>
          <cell r="F127" t="str">
            <v>ビジネスコーチング研修</v>
          </cell>
          <cell r="G127" t="str">
            <v>22/03/01～22/03/02</v>
          </cell>
          <cell r="H127" t="str">
            <v>代官山</v>
          </cell>
        </row>
        <row r="128">
          <cell r="A128" t="str">
            <v>47東京1102</v>
          </cell>
          <cell r="B128">
            <v>47</v>
          </cell>
          <cell r="C128" t="str">
            <v>東京</v>
          </cell>
          <cell r="D128" t="str">
            <v>1102</v>
          </cell>
          <cell r="E128" t="str">
            <v>X3613-031-0</v>
          </cell>
          <cell r="F128" t="str">
            <v>１日でわかる！　ビジネスコーチングスキル</v>
          </cell>
          <cell r="G128">
            <v>44502</v>
          </cell>
          <cell r="H128" t="str">
            <v>代官山</v>
          </cell>
        </row>
        <row r="129">
          <cell r="A129" t="str">
            <v>47東京0210</v>
          </cell>
          <cell r="B129">
            <v>47</v>
          </cell>
          <cell r="C129" t="str">
            <v>東京</v>
          </cell>
          <cell r="D129" t="str">
            <v>0210</v>
          </cell>
          <cell r="E129" t="str">
            <v>X3613-032-0</v>
          </cell>
          <cell r="F129" t="str">
            <v>１日でわかる！　ビジネスコーチングスキル</v>
          </cell>
          <cell r="G129">
            <v>44602</v>
          </cell>
          <cell r="H129" t="str">
            <v>代官山</v>
          </cell>
        </row>
        <row r="130">
          <cell r="A130" t="str">
            <v>48オンライン0714</v>
          </cell>
          <cell r="B130">
            <v>48</v>
          </cell>
          <cell r="C130" t="str">
            <v>オンライン</v>
          </cell>
          <cell r="D130" t="str">
            <v>0714</v>
          </cell>
          <cell r="E130" t="str">
            <v>X3851-005-5</v>
          </cell>
          <cell r="F130" t="str">
            <v>（オンラインセミナー）ビジネスコーチングのポイント</v>
          </cell>
          <cell r="G130">
            <v>44391</v>
          </cell>
          <cell r="H130" t="str">
            <v>オンライン</v>
          </cell>
        </row>
        <row r="131">
          <cell r="A131" t="str">
            <v>48オンライン0914</v>
          </cell>
          <cell r="B131">
            <v>48</v>
          </cell>
          <cell r="C131" t="str">
            <v>オンライン</v>
          </cell>
          <cell r="D131" t="str">
            <v>0914</v>
          </cell>
          <cell r="E131" t="str">
            <v>X3851-005-6</v>
          </cell>
          <cell r="F131" t="str">
            <v>（オンラインセミナー）ビジネスコーチングのポイント</v>
          </cell>
          <cell r="G131">
            <v>44453</v>
          </cell>
          <cell r="H131" t="str">
            <v>オンライン</v>
          </cell>
        </row>
        <row r="132">
          <cell r="A132" t="str">
            <v>48オンライン1020</v>
          </cell>
          <cell r="B132">
            <v>48</v>
          </cell>
          <cell r="C132" t="str">
            <v>オンライン</v>
          </cell>
          <cell r="D132" t="str">
            <v>1020</v>
          </cell>
          <cell r="E132" t="str">
            <v>X3851-006-5</v>
          </cell>
          <cell r="F132" t="str">
            <v>（オンラインセミナー）ビジネスコーチングのポイント</v>
          </cell>
          <cell r="G132">
            <v>44489</v>
          </cell>
          <cell r="H132" t="str">
            <v>オンライン</v>
          </cell>
        </row>
        <row r="133">
          <cell r="A133" t="str">
            <v>48オンライン0310</v>
          </cell>
          <cell r="B133">
            <v>48</v>
          </cell>
          <cell r="C133" t="str">
            <v>オンライン</v>
          </cell>
          <cell r="D133" t="str">
            <v>0310</v>
          </cell>
          <cell r="E133" t="str">
            <v>X3851-007-5</v>
          </cell>
          <cell r="F133" t="str">
            <v>（オンラインセミナー）ビジネスコーチングのポイント</v>
          </cell>
          <cell r="G133">
            <v>44630</v>
          </cell>
          <cell r="H133" t="str">
            <v>オンライン</v>
          </cell>
        </row>
        <row r="134">
          <cell r="A134" t="str">
            <v>49東京0706</v>
          </cell>
          <cell r="B134">
            <v>49</v>
          </cell>
          <cell r="C134" t="str">
            <v>東京</v>
          </cell>
          <cell r="D134" t="str">
            <v>0706</v>
          </cell>
          <cell r="E134" t="str">
            <v>X3584-024-0</v>
          </cell>
          <cell r="F134" t="str">
            <v>自律型メンバーを育てるための　クリエイティブビジネスコーチング</v>
          </cell>
          <cell r="G134">
            <v>44383</v>
          </cell>
          <cell r="H134" t="str">
            <v>代官山</v>
          </cell>
        </row>
        <row r="135">
          <cell r="A135" t="str">
            <v>49東京1201</v>
          </cell>
          <cell r="B135">
            <v>49</v>
          </cell>
          <cell r="C135" t="str">
            <v>東京</v>
          </cell>
          <cell r="D135" t="str">
            <v>1201</v>
          </cell>
          <cell r="E135" t="str">
            <v>X3584-025-0</v>
          </cell>
          <cell r="F135" t="str">
            <v>自律型メンバーを育てるための　クリエイティブビジネスコーチング</v>
          </cell>
          <cell r="G135">
            <v>44531</v>
          </cell>
          <cell r="H135" t="str">
            <v>代官山</v>
          </cell>
        </row>
        <row r="136">
          <cell r="A136" t="str">
            <v>50オンライン0615</v>
          </cell>
          <cell r="B136">
            <v>50</v>
          </cell>
          <cell r="C136" t="str">
            <v>オンライン</v>
          </cell>
          <cell r="D136" t="str">
            <v>0615</v>
          </cell>
          <cell r="E136" t="str">
            <v>X3804-001-5</v>
          </cell>
          <cell r="F136" t="str">
            <v>（オンラインセミナー）１日でわかる！　ＯＪＴリーダー研修</v>
          </cell>
          <cell r="G136">
            <v>44362</v>
          </cell>
          <cell r="H136" t="str">
            <v>オンライン</v>
          </cell>
        </row>
        <row r="137">
          <cell r="A137" t="str">
            <v>50東京0112</v>
          </cell>
          <cell r="B137">
            <v>50</v>
          </cell>
          <cell r="C137" t="str">
            <v>東京</v>
          </cell>
          <cell r="D137" t="str">
            <v>0112</v>
          </cell>
          <cell r="E137" t="str">
            <v>X3687-017-0</v>
          </cell>
          <cell r="F137" t="str">
            <v>１日でわかる！　ＯＪＴリーダー研修</v>
          </cell>
          <cell r="G137">
            <v>44573</v>
          </cell>
          <cell r="H137" t="str">
            <v>代官山</v>
          </cell>
        </row>
        <row r="138">
          <cell r="A138" t="str">
            <v>50オンライン0128</v>
          </cell>
          <cell r="B138">
            <v>50</v>
          </cell>
          <cell r="C138" t="str">
            <v>オンライン</v>
          </cell>
          <cell r="D138" t="str">
            <v>0128</v>
          </cell>
          <cell r="E138" t="str">
            <v>X3804-002-5</v>
          </cell>
          <cell r="F138" t="str">
            <v>（オンラインセミナー）１日でわかる！　ＯＪＴリーダー研修</v>
          </cell>
          <cell r="G138">
            <v>44589</v>
          </cell>
          <cell r="H138" t="str">
            <v>オンライン</v>
          </cell>
        </row>
        <row r="139">
          <cell r="A139" t="str">
            <v>50東京0215</v>
          </cell>
          <cell r="B139">
            <v>50</v>
          </cell>
          <cell r="C139" t="str">
            <v>東京</v>
          </cell>
          <cell r="D139" t="str">
            <v>0215</v>
          </cell>
          <cell r="E139" t="str">
            <v>X3687-018-0</v>
          </cell>
          <cell r="F139" t="str">
            <v>１日でわかる！　ＯＪＴリーダー研修</v>
          </cell>
          <cell r="G139">
            <v>44607</v>
          </cell>
          <cell r="H139" t="str">
            <v>代官山</v>
          </cell>
        </row>
        <row r="140">
          <cell r="A140" t="str">
            <v>51東京0928</v>
          </cell>
          <cell r="B140">
            <v>51</v>
          </cell>
          <cell r="C140" t="str">
            <v>東京</v>
          </cell>
          <cell r="D140" t="str">
            <v>0928</v>
          </cell>
          <cell r="E140" t="str">
            <v>X3532-016-0</v>
          </cell>
          <cell r="F140" t="str">
            <v>部下育成のためのコミュニケーショントレーニング</v>
          </cell>
          <cell r="G140" t="str">
            <v>21/09/28～21/09/29</v>
          </cell>
          <cell r="H140" t="str">
            <v>代官山</v>
          </cell>
        </row>
        <row r="141">
          <cell r="A141" t="str">
            <v>51東京0127</v>
          </cell>
          <cell r="B141">
            <v>51</v>
          </cell>
          <cell r="C141" t="str">
            <v>東京</v>
          </cell>
          <cell r="D141" t="str">
            <v>0127</v>
          </cell>
          <cell r="E141" t="str">
            <v>X3532-017-0</v>
          </cell>
          <cell r="F141" t="str">
            <v>部下育成のためのコミュニケーショントレーニング</v>
          </cell>
          <cell r="G141" t="str">
            <v>22/01/27～22/01/28</v>
          </cell>
          <cell r="H141" t="str">
            <v>代官山</v>
          </cell>
        </row>
        <row r="142">
          <cell r="A142" t="str">
            <v>52オンライン0222</v>
          </cell>
          <cell r="B142">
            <v>52</v>
          </cell>
          <cell r="C142" t="str">
            <v>オンライン</v>
          </cell>
          <cell r="D142" t="str">
            <v>0222</v>
          </cell>
          <cell r="E142" t="str">
            <v>X3783-003-5</v>
          </cell>
          <cell r="F142" t="str">
            <v>（オンラインセミナー）オンライン型１ｏｎ１ミーティングスキル</v>
          </cell>
          <cell r="G142">
            <v>44614</v>
          </cell>
          <cell r="H142" t="str">
            <v>オンライン</v>
          </cell>
        </row>
        <row r="143">
          <cell r="A143" t="str">
            <v>53東京0701</v>
          </cell>
          <cell r="B143">
            <v>53</v>
          </cell>
          <cell r="C143" t="str">
            <v>東京</v>
          </cell>
          <cell r="D143" t="str">
            <v>0701</v>
          </cell>
          <cell r="E143" t="str">
            <v>X3032-081-0</v>
          </cell>
          <cell r="F143" t="str">
            <v>映像で学ぶ人事考課者研修</v>
          </cell>
          <cell r="G143" t="str">
            <v>21/07/01～21/07/02</v>
          </cell>
          <cell r="H143" t="str">
            <v>代官山</v>
          </cell>
        </row>
        <row r="144">
          <cell r="A144" t="str">
            <v>53東京1019</v>
          </cell>
          <cell r="B144">
            <v>53</v>
          </cell>
          <cell r="C144" t="str">
            <v>東京</v>
          </cell>
          <cell r="D144" t="str">
            <v>1019</v>
          </cell>
          <cell r="E144" t="str">
            <v>X3032-082-0</v>
          </cell>
          <cell r="F144" t="str">
            <v>映像で学ぶ人事考課者研修</v>
          </cell>
          <cell r="G144" t="str">
            <v>21/10/19～21/10/20</v>
          </cell>
          <cell r="H144" t="str">
            <v>代官山</v>
          </cell>
        </row>
        <row r="145">
          <cell r="A145" t="str">
            <v>53東京0209</v>
          </cell>
          <cell r="B145">
            <v>53</v>
          </cell>
          <cell r="C145" t="str">
            <v>東京</v>
          </cell>
          <cell r="D145" t="str">
            <v>0209</v>
          </cell>
          <cell r="E145" t="str">
            <v>X3032-083-0</v>
          </cell>
          <cell r="F145" t="str">
            <v>映像で学ぶ人事考課者研修</v>
          </cell>
          <cell r="G145" t="str">
            <v>22/02/09～22/02/10</v>
          </cell>
          <cell r="H145" t="str">
            <v>代官山</v>
          </cell>
        </row>
        <row r="146">
          <cell r="A146" t="str">
            <v>54オンライン0910</v>
          </cell>
          <cell r="B146">
            <v>54</v>
          </cell>
          <cell r="C146" t="str">
            <v>オンライン</v>
          </cell>
          <cell r="D146" t="str">
            <v>0910</v>
          </cell>
          <cell r="E146" t="str">
            <v>X3785-002-5</v>
          </cell>
          <cell r="F146" t="str">
            <v>（オンラインセミナー）映像で学ぶ　人事考課者研修</v>
          </cell>
          <cell r="G146">
            <v>44449</v>
          </cell>
          <cell r="H146" t="str">
            <v>オンライン</v>
          </cell>
        </row>
        <row r="147">
          <cell r="A147" t="str">
            <v>54オンライン1110</v>
          </cell>
          <cell r="B147">
            <v>54</v>
          </cell>
          <cell r="C147" t="str">
            <v>オンライン</v>
          </cell>
          <cell r="D147" t="str">
            <v>1110</v>
          </cell>
          <cell r="E147" t="str">
            <v>X3785-003-5</v>
          </cell>
          <cell r="F147" t="str">
            <v>（オンラインセミナー）映像で学ぶ　人事考課者研修</v>
          </cell>
          <cell r="G147">
            <v>44510</v>
          </cell>
          <cell r="H147" t="str">
            <v>オンライン</v>
          </cell>
        </row>
        <row r="148">
          <cell r="A148" t="str">
            <v>55オンライン1007</v>
          </cell>
          <cell r="B148">
            <v>55</v>
          </cell>
          <cell r="C148" t="str">
            <v>オンライン</v>
          </cell>
          <cell r="D148" t="str">
            <v>1007</v>
          </cell>
          <cell r="E148" t="str">
            <v>X3806-001-5</v>
          </cell>
          <cell r="F148" t="str">
            <v>（オンラインセミナー）１日でわかる！　労務管理基本</v>
          </cell>
          <cell r="G148">
            <v>44476</v>
          </cell>
          <cell r="H148" t="str">
            <v>オンライン</v>
          </cell>
        </row>
        <row r="149">
          <cell r="A149" t="str">
            <v>55東京1118</v>
          </cell>
          <cell r="B149">
            <v>55</v>
          </cell>
          <cell r="C149" t="str">
            <v>東京</v>
          </cell>
          <cell r="D149" t="str">
            <v>1118</v>
          </cell>
          <cell r="E149" t="str">
            <v>X3688-012-0</v>
          </cell>
          <cell r="F149" t="str">
            <v>１日でわかる！　労務管理基本</v>
          </cell>
          <cell r="G149">
            <v>44518</v>
          </cell>
          <cell r="H149" t="str">
            <v>代官山</v>
          </cell>
        </row>
        <row r="150">
          <cell r="A150" t="str">
            <v>56オンライン0830</v>
          </cell>
          <cell r="B150">
            <v>56</v>
          </cell>
          <cell r="C150" t="str">
            <v>オンライン</v>
          </cell>
          <cell r="D150" t="str">
            <v>0830</v>
          </cell>
          <cell r="E150" t="str">
            <v>X3793-002-5</v>
          </cell>
          <cell r="F150" t="str">
            <v>（オンラインセミナー）パワハラ防止法の理解と正しい叱り方</v>
          </cell>
          <cell r="G150">
            <v>44438</v>
          </cell>
          <cell r="H150" t="str">
            <v>オンライン</v>
          </cell>
        </row>
        <row r="151">
          <cell r="A151" t="str">
            <v>56オンライン0216</v>
          </cell>
          <cell r="B151">
            <v>56</v>
          </cell>
          <cell r="C151" t="str">
            <v>オンライン</v>
          </cell>
          <cell r="D151" t="str">
            <v>0216</v>
          </cell>
          <cell r="E151" t="str">
            <v>X3793-003-5</v>
          </cell>
          <cell r="F151" t="str">
            <v>（オンラインセミナー）パワハラ防止法の理解と正しい叱り方</v>
          </cell>
          <cell r="G151">
            <v>44608</v>
          </cell>
          <cell r="H151" t="str">
            <v>オンライン</v>
          </cell>
        </row>
        <row r="152">
          <cell r="A152" t="str">
            <v>57東京1014</v>
          </cell>
          <cell r="B152">
            <v>57</v>
          </cell>
          <cell r="C152" t="str">
            <v>東京</v>
          </cell>
          <cell r="D152" t="str">
            <v>1014</v>
          </cell>
          <cell r="E152" t="str">
            <v>X3685-010-0</v>
          </cell>
          <cell r="F152" t="str">
            <v>女性リーダー研修</v>
          </cell>
          <cell r="G152" t="str">
            <v>21/10/14～21/10/15</v>
          </cell>
          <cell r="H152" t="str">
            <v>代官山</v>
          </cell>
        </row>
        <row r="153">
          <cell r="A153" t="str">
            <v>57東京0125</v>
          </cell>
          <cell r="B153">
            <v>57</v>
          </cell>
          <cell r="C153" t="str">
            <v>東京</v>
          </cell>
          <cell r="D153" t="str">
            <v>0125</v>
          </cell>
          <cell r="E153" t="str">
            <v>X3685-011-0</v>
          </cell>
          <cell r="F153" t="str">
            <v>女性リーダー研修</v>
          </cell>
          <cell r="G153" t="str">
            <v>22/01/25～22/01/26</v>
          </cell>
          <cell r="H153" t="str">
            <v>代官山</v>
          </cell>
        </row>
        <row r="154">
          <cell r="A154" t="str">
            <v>58東京0922</v>
          </cell>
          <cell r="B154">
            <v>58</v>
          </cell>
          <cell r="C154" t="str">
            <v>東京</v>
          </cell>
          <cell r="D154" t="str">
            <v>0922</v>
          </cell>
          <cell r="E154" t="str">
            <v>X3549-022-0</v>
          </cell>
          <cell r="F154" t="str">
            <v>ポジティブ心理学を活用したモチベーションマネジメントスキル</v>
          </cell>
          <cell r="G154">
            <v>44461</v>
          </cell>
          <cell r="H154" t="str">
            <v>代官山</v>
          </cell>
        </row>
        <row r="155">
          <cell r="A155" t="str">
            <v>58東京1029</v>
          </cell>
          <cell r="B155">
            <v>58</v>
          </cell>
          <cell r="C155" t="str">
            <v>東京</v>
          </cell>
          <cell r="D155" t="str">
            <v>1029</v>
          </cell>
          <cell r="E155" t="str">
            <v>X3549-023-0</v>
          </cell>
          <cell r="F155" t="str">
            <v>ポジティブ心理学を活用したモチベーションマネジメントスキル</v>
          </cell>
          <cell r="G155">
            <v>44498</v>
          </cell>
          <cell r="H155" t="str">
            <v>代官山</v>
          </cell>
        </row>
        <row r="156">
          <cell r="A156" t="str">
            <v>58東京0208</v>
          </cell>
          <cell r="B156">
            <v>58</v>
          </cell>
          <cell r="C156" t="str">
            <v>東京</v>
          </cell>
          <cell r="D156" t="str">
            <v>0208</v>
          </cell>
          <cell r="E156" t="str">
            <v>X3549-024-0</v>
          </cell>
          <cell r="F156" t="str">
            <v>ポジティブ心理学を活用したモチベーションマネジメントスキル</v>
          </cell>
          <cell r="G156">
            <v>44600</v>
          </cell>
          <cell r="H156" t="str">
            <v>代官山</v>
          </cell>
        </row>
        <row r="157">
          <cell r="A157" t="str">
            <v>59東京0217</v>
          </cell>
          <cell r="B157">
            <v>59</v>
          </cell>
          <cell r="C157" t="str">
            <v>東京</v>
          </cell>
          <cell r="D157" t="str">
            <v>0217</v>
          </cell>
          <cell r="E157" t="str">
            <v>X3508-030-0</v>
          </cell>
          <cell r="F157" t="str">
            <v>自分とメンバーのやる気を引き出す　モチベーションアップ・トレーニング</v>
          </cell>
          <cell r="G157" t="str">
            <v>22/02/17～22/02/18</v>
          </cell>
          <cell r="H157" t="str">
            <v>代官山</v>
          </cell>
        </row>
        <row r="158">
          <cell r="A158" t="str">
            <v>60オンライン0928</v>
          </cell>
          <cell r="B158">
            <v>60</v>
          </cell>
          <cell r="C158" t="str">
            <v>オンライン</v>
          </cell>
          <cell r="D158" t="str">
            <v>0928</v>
          </cell>
          <cell r="E158" t="str">
            <v>X3807-001-5</v>
          </cell>
          <cell r="F158" t="str">
            <v>（オンラインセミナー）管理者が知っておきたいハラスメントとメンタルヘルス</v>
          </cell>
          <cell r="G158">
            <v>44467</v>
          </cell>
          <cell r="H158" t="str">
            <v>オンライン</v>
          </cell>
        </row>
        <row r="159">
          <cell r="A159" t="str">
            <v>60東京0119</v>
          </cell>
          <cell r="B159">
            <v>60</v>
          </cell>
          <cell r="C159" t="str">
            <v>東京</v>
          </cell>
          <cell r="D159" t="str">
            <v>0119</v>
          </cell>
          <cell r="E159" t="str">
            <v>X3682-014-0</v>
          </cell>
          <cell r="F159" t="str">
            <v>管理職が知っておきたいハラスメントとメンタルヘルス</v>
          </cell>
          <cell r="G159">
            <v>44580</v>
          </cell>
          <cell r="H159" t="str">
            <v>代官山</v>
          </cell>
        </row>
        <row r="160">
          <cell r="A160" t="str">
            <v>61オンライン0903</v>
          </cell>
          <cell r="B160">
            <v>61</v>
          </cell>
          <cell r="C160" t="str">
            <v>オンライン</v>
          </cell>
          <cell r="D160" t="str">
            <v>0903</v>
          </cell>
          <cell r="E160" t="str">
            <v>X3808-001-5</v>
          </cell>
          <cell r="F160" t="str">
            <v>（オンラインセミナー）メンタル・タフネス実践</v>
          </cell>
          <cell r="G160">
            <v>44442</v>
          </cell>
          <cell r="H160" t="str">
            <v>オンライン</v>
          </cell>
        </row>
        <row r="161">
          <cell r="A161" t="str">
            <v>61東京1008</v>
          </cell>
          <cell r="B161">
            <v>61</v>
          </cell>
          <cell r="C161" t="str">
            <v>東京</v>
          </cell>
          <cell r="D161" t="str">
            <v>1008</v>
          </cell>
          <cell r="E161" t="str">
            <v>X3586-083-0</v>
          </cell>
          <cell r="F161" t="str">
            <v>メンタル・タフネス実践</v>
          </cell>
          <cell r="G161">
            <v>44477</v>
          </cell>
          <cell r="H161" t="str">
            <v>代官山</v>
          </cell>
        </row>
        <row r="162">
          <cell r="A162" t="str">
            <v>61オンライン0114</v>
          </cell>
          <cell r="B162">
            <v>61</v>
          </cell>
          <cell r="C162" t="str">
            <v>オンライン</v>
          </cell>
          <cell r="D162" t="str">
            <v>0114</v>
          </cell>
          <cell r="E162" t="str">
            <v>X3808-002-5</v>
          </cell>
          <cell r="F162" t="str">
            <v>（オンラインセミナー）メンタル・タフネス実践</v>
          </cell>
          <cell r="G162">
            <v>44575</v>
          </cell>
          <cell r="H162" t="str">
            <v>オンライン</v>
          </cell>
        </row>
        <row r="163">
          <cell r="A163" t="str">
            <v>62東京0625</v>
          </cell>
          <cell r="B163">
            <v>62</v>
          </cell>
          <cell r="C163" t="str">
            <v>東京</v>
          </cell>
          <cell r="D163" t="str">
            <v>0625</v>
          </cell>
          <cell r="E163" t="str">
            <v>X3587-032-0</v>
          </cell>
          <cell r="F163" t="str">
            <v>アンガーマネジメント実践トレーニング</v>
          </cell>
          <cell r="G163">
            <v>44372</v>
          </cell>
          <cell r="H163" t="str">
            <v>代官山</v>
          </cell>
        </row>
        <row r="164">
          <cell r="A164" t="str">
            <v>62東京0827</v>
          </cell>
          <cell r="B164">
            <v>62</v>
          </cell>
          <cell r="C164" t="str">
            <v>東京</v>
          </cell>
          <cell r="D164" t="str">
            <v>0827</v>
          </cell>
          <cell r="E164" t="str">
            <v>X3587-033-0</v>
          </cell>
          <cell r="F164" t="str">
            <v>アンガーマネジメント実践トレーニング</v>
          </cell>
          <cell r="G164">
            <v>44435</v>
          </cell>
          <cell r="H164" t="str">
            <v>代官山</v>
          </cell>
        </row>
        <row r="165">
          <cell r="A165" t="str">
            <v>62オンライン1029</v>
          </cell>
          <cell r="B165">
            <v>62</v>
          </cell>
          <cell r="C165" t="str">
            <v>オンライン</v>
          </cell>
          <cell r="D165" t="str">
            <v>1029</v>
          </cell>
          <cell r="E165" t="str">
            <v>X3809-001-5</v>
          </cell>
          <cell r="F165" t="str">
            <v>（オンラインセミナー）アンガーマネジメント実践トレーニング</v>
          </cell>
          <cell r="G165">
            <v>44498</v>
          </cell>
          <cell r="H165" t="str">
            <v>オンライン</v>
          </cell>
        </row>
        <row r="166">
          <cell r="A166" t="str">
            <v>62オンライン0128</v>
          </cell>
          <cell r="B166">
            <v>62</v>
          </cell>
          <cell r="C166" t="str">
            <v>オンライン</v>
          </cell>
          <cell r="D166" t="str">
            <v>0128</v>
          </cell>
          <cell r="E166" t="str">
            <v>X3809-002-5</v>
          </cell>
          <cell r="F166" t="str">
            <v>（オンラインセミナー）アンガーマネジメント実践トレーニング</v>
          </cell>
          <cell r="G166">
            <v>44589</v>
          </cell>
          <cell r="H166" t="str">
            <v>オンライン</v>
          </cell>
        </row>
        <row r="167">
          <cell r="A167" t="str">
            <v>63オンライン0825</v>
          </cell>
          <cell r="B167">
            <v>63</v>
          </cell>
          <cell r="C167" t="str">
            <v>オンライン</v>
          </cell>
          <cell r="D167" t="str">
            <v>0825</v>
          </cell>
          <cell r="E167" t="str">
            <v>X3776-002-5</v>
          </cell>
          <cell r="F167" t="str">
            <v>（オンラインセミナー）イノベーション・マインドセット</v>
          </cell>
          <cell r="G167">
            <v>44433</v>
          </cell>
          <cell r="H167" t="str">
            <v>オンライン</v>
          </cell>
        </row>
        <row r="168">
          <cell r="A168" t="str">
            <v>63オンライン1209</v>
          </cell>
          <cell r="B168">
            <v>63</v>
          </cell>
          <cell r="C168" t="str">
            <v>オンライン</v>
          </cell>
          <cell r="D168" t="str">
            <v>1209</v>
          </cell>
          <cell r="E168" t="str">
            <v>X3776-003-5</v>
          </cell>
          <cell r="F168" t="str">
            <v>（オンラインセミナー）イノベーション・マインドセット</v>
          </cell>
          <cell r="G168">
            <v>44539</v>
          </cell>
          <cell r="H168" t="str">
            <v>オンライン</v>
          </cell>
        </row>
        <row r="169">
          <cell r="A169" t="str">
            <v>63オンライン0201</v>
          </cell>
          <cell r="B169">
            <v>63</v>
          </cell>
          <cell r="C169" t="str">
            <v>オンライン</v>
          </cell>
          <cell r="D169" t="str">
            <v>0201</v>
          </cell>
          <cell r="E169" t="str">
            <v>X3776-005-5</v>
          </cell>
          <cell r="F169" t="str">
            <v>（オンラインセミナー）イノベーション・マインドセット ※ハイブリッド</v>
          </cell>
          <cell r="G169">
            <v>44593</v>
          </cell>
          <cell r="H169" t="str">
            <v>オンライン</v>
          </cell>
        </row>
        <row r="170">
          <cell r="A170" t="str">
            <v>63東京0201</v>
          </cell>
          <cell r="B170">
            <v>63</v>
          </cell>
          <cell r="C170" t="str">
            <v>東京</v>
          </cell>
          <cell r="D170" t="str">
            <v>0201</v>
          </cell>
          <cell r="E170" t="str">
            <v>X3798-002-0</v>
          </cell>
          <cell r="F170" t="str">
            <v>イノベーション・マインドセット  ※ハイブリッド</v>
          </cell>
          <cell r="G170">
            <v>44593</v>
          </cell>
          <cell r="H170" t="str">
            <v>代官山</v>
          </cell>
        </row>
        <row r="171">
          <cell r="A171" t="str">
            <v>64東京0907</v>
          </cell>
          <cell r="B171">
            <v>64</v>
          </cell>
          <cell r="C171" t="str">
            <v>東京</v>
          </cell>
          <cell r="D171" t="str">
            <v>0907</v>
          </cell>
          <cell r="E171" t="str">
            <v>X3705-011-0</v>
          </cell>
          <cell r="F171" t="str">
            <v>代官山で創造体験！　クリエイティブワークショップ</v>
          </cell>
          <cell r="G171" t="str">
            <v>21/09/07～21/09/08</v>
          </cell>
          <cell r="H171" t="str">
            <v>代官山</v>
          </cell>
        </row>
        <row r="172">
          <cell r="A172" t="str">
            <v>64東京0118</v>
          </cell>
          <cell r="B172">
            <v>64</v>
          </cell>
          <cell r="C172" t="str">
            <v>東京</v>
          </cell>
          <cell r="D172" t="str">
            <v>0118</v>
          </cell>
          <cell r="E172" t="str">
            <v>X3705-012-0</v>
          </cell>
          <cell r="F172" t="str">
            <v>代官山で創造体験！　クリエイティブワークショップ</v>
          </cell>
          <cell r="G172" t="str">
            <v>22/01/18～22/01/19</v>
          </cell>
          <cell r="H172" t="str">
            <v>代官山</v>
          </cell>
        </row>
        <row r="173">
          <cell r="A173" t="str">
            <v>65東京0728</v>
          </cell>
          <cell r="B173">
            <v>65</v>
          </cell>
          <cell r="C173" t="str">
            <v>東京</v>
          </cell>
          <cell r="D173" t="str">
            <v>0728</v>
          </cell>
          <cell r="E173" t="str">
            <v>X3589-026-0</v>
          </cell>
          <cell r="F173" t="str">
            <v>１日でわかる！　アイデア創出の極意</v>
          </cell>
          <cell r="G173">
            <v>44405</v>
          </cell>
          <cell r="H173" t="str">
            <v>代官山</v>
          </cell>
        </row>
        <row r="174">
          <cell r="A174" t="str">
            <v>65東京0906</v>
          </cell>
          <cell r="B174">
            <v>65</v>
          </cell>
          <cell r="C174" t="str">
            <v>東京</v>
          </cell>
          <cell r="D174" t="str">
            <v>0906</v>
          </cell>
          <cell r="E174" t="str">
            <v>X3589-027-0</v>
          </cell>
          <cell r="F174" t="str">
            <v>１日でわかる！　アイデア創出の極意</v>
          </cell>
          <cell r="G174">
            <v>44445</v>
          </cell>
          <cell r="H174" t="str">
            <v>代官山</v>
          </cell>
        </row>
        <row r="175">
          <cell r="A175" t="str">
            <v>65東京1026</v>
          </cell>
          <cell r="B175">
            <v>65</v>
          </cell>
          <cell r="C175" t="str">
            <v>東京</v>
          </cell>
          <cell r="D175" t="str">
            <v>1026</v>
          </cell>
          <cell r="E175" t="str">
            <v>X3589-028-0</v>
          </cell>
          <cell r="F175" t="str">
            <v>１日でわかる！　アイデア創出の極意</v>
          </cell>
          <cell r="G175">
            <v>44495</v>
          </cell>
          <cell r="H175" t="str">
            <v>代官山</v>
          </cell>
        </row>
        <row r="176">
          <cell r="A176" t="str">
            <v>65オンライン1201</v>
          </cell>
          <cell r="B176">
            <v>65</v>
          </cell>
          <cell r="C176" t="str">
            <v>オンライン</v>
          </cell>
          <cell r="D176" t="str">
            <v>1201</v>
          </cell>
          <cell r="E176" t="str">
            <v>X3810-001-5</v>
          </cell>
          <cell r="F176" t="str">
            <v>（オンラインセミナー）１日でわかる！　アイデア創出の極意</v>
          </cell>
          <cell r="G176">
            <v>44531</v>
          </cell>
          <cell r="H176" t="str">
            <v>オンライン</v>
          </cell>
        </row>
        <row r="177">
          <cell r="A177" t="str">
            <v>66オンライン0301</v>
          </cell>
          <cell r="B177">
            <v>66</v>
          </cell>
          <cell r="C177" t="str">
            <v>オンライン</v>
          </cell>
          <cell r="D177" t="str">
            <v>0301</v>
          </cell>
          <cell r="E177" t="str">
            <v>X3821-002-5</v>
          </cell>
          <cell r="F177" t="str">
            <v>（オンラインセミナー）哲学プラクティスで自己をアップデートする</v>
          </cell>
          <cell r="G177">
            <v>44621</v>
          </cell>
          <cell r="H177" t="str">
            <v>オンライン</v>
          </cell>
        </row>
        <row r="178">
          <cell r="A178" t="str">
            <v>67東京0903</v>
          </cell>
          <cell r="B178">
            <v>67</v>
          </cell>
          <cell r="C178" t="str">
            <v>東京</v>
          </cell>
          <cell r="D178" t="str">
            <v>0903</v>
          </cell>
          <cell r="E178" t="str">
            <v>X3745-003-0</v>
          </cell>
          <cell r="F178" t="str">
            <v>未来環境のシナリオデザイン</v>
          </cell>
          <cell r="G178">
            <v>44442</v>
          </cell>
          <cell r="H178" t="str">
            <v>代官山</v>
          </cell>
        </row>
        <row r="179">
          <cell r="A179" t="str">
            <v>67東京0208</v>
          </cell>
          <cell r="B179">
            <v>67</v>
          </cell>
          <cell r="C179" t="str">
            <v>東京</v>
          </cell>
          <cell r="D179" t="str">
            <v>0208</v>
          </cell>
          <cell r="E179" t="str">
            <v>X3745-004-0</v>
          </cell>
          <cell r="F179" t="str">
            <v>未来環境のシナリオデザイン</v>
          </cell>
          <cell r="G179">
            <v>44600</v>
          </cell>
          <cell r="H179" t="str">
            <v>代官山</v>
          </cell>
        </row>
        <row r="180">
          <cell r="A180" t="str">
            <v>68東京0906</v>
          </cell>
          <cell r="B180">
            <v>68</v>
          </cell>
          <cell r="C180" t="str">
            <v>東京</v>
          </cell>
          <cell r="D180" t="str">
            <v>0906</v>
          </cell>
          <cell r="E180" t="str">
            <v>X3729-005-0</v>
          </cell>
          <cell r="F180" t="str">
            <v>本質を見抜く！解釈力向上研修</v>
          </cell>
          <cell r="G180" t="str">
            <v>21/09/06～21/09/07</v>
          </cell>
          <cell r="H180" t="str">
            <v>代官山</v>
          </cell>
        </row>
        <row r="181">
          <cell r="A181" t="str">
            <v>68東京1207</v>
          </cell>
          <cell r="B181">
            <v>68</v>
          </cell>
          <cell r="C181" t="str">
            <v>東京</v>
          </cell>
          <cell r="D181" t="str">
            <v>1207</v>
          </cell>
          <cell r="E181" t="str">
            <v>X3729-006-0</v>
          </cell>
          <cell r="F181" t="str">
            <v>本質を見抜く！解釈力向上研修</v>
          </cell>
          <cell r="G181" t="str">
            <v>21/12/07～21/12/08</v>
          </cell>
          <cell r="H181" t="str">
            <v>代官山</v>
          </cell>
        </row>
        <row r="182">
          <cell r="A182" t="str">
            <v>69東京0716</v>
          </cell>
          <cell r="B182">
            <v>69</v>
          </cell>
          <cell r="C182" t="str">
            <v>東京</v>
          </cell>
          <cell r="D182" t="str">
            <v>0716</v>
          </cell>
          <cell r="E182" t="str">
            <v>X3644-025-0</v>
          </cell>
          <cell r="F182" t="str">
            <v>最適な選択のための意思決定</v>
          </cell>
          <cell r="G182">
            <v>44393</v>
          </cell>
          <cell r="H182" t="str">
            <v>代官山</v>
          </cell>
        </row>
        <row r="183">
          <cell r="A183" t="str">
            <v>69東京1027</v>
          </cell>
          <cell r="B183">
            <v>69</v>
          </cell>
          <cell r="C183" t="str">
            <v>東京</v>
          </cell>
          <cell r="D183" t="str">
            <v>1027</v>
          </cell>
          <cell r="E183" t="str">
            <v>X3644-026-0</v>
          </cell>
          <cell r="F183" t="str">
            <v>最適な選択のための意思決定</v>
          </cell>
          <cell r="G183">
            <v>44496</v>
          </cell>
          <cell r="H183" t="str">
            <v>代官山</v>
          </cell>
        </row>
        <row r="184">
          <cell r="A184" t="str">
            <v>69東京0118</v>
          </cell>
          <cell r="B184">
            <v>69</v>
          </cell>
          <cell r="C184" t="str">
            <v>東京</v>
          </cell>
          <cell r="D184" t="str">
            <v>0118</v>
          </cell>
          <cell r="E184" t="str">
            <v>X3644-027-0</v>
          </cell>
          <cell r="F184" t="str">
            <v>最適な選択のための意思決定</v>
          </cell>
          <cell r="G184">
            <v>44579</v>
          </cell>
          <cell r="H184" t="str">
            <v>代官山</v>
          </cell>
        </row>
        <row r="185">
          <cell r="A185" t="str">
            <v>70東京0611</v>
          </cell>
          <cell r="B185">
            <v>70</v>
          </cell>
          <cell r="C185" t="str">
            <v>東京</v>
          </cell>
          <cell r="D185" t="str">
            <v>0611</v>
          </cell>
          <cell r="E185" t="str">
            <v>X3590-038-0</v>
          </cell>
          <cell r="F185" t="str">
            <v>１日でわかる！　ロジカルシンキングスキル</v>
          </cell>
          <cell r="G185">
            <v>44358</v>
          </cell>
          <cell r="H185" t="str">
            <v>代官山</v>
          </cell>
        </row>
        <row r="186">
          <cell r="A186" t="str">
            <v>70東京0708</v>
          </cell>
          <cell r="B186">
            <v>70</v>
          </cell>
          <cell r="C186" t="str">
            <v>東京</v>
          </cell>
          <cell r="D186" t="str">
            <v>0708</v>
          </cell>
          <cell r="E186" t="str">
            <v>X3590-039-0</v>
          </cell>
          <cell r="F186" t="str">
            <v>１日でわかる！　ロジカルシンキングスキル</v>
          </cell>
          <cell r="G186">
            <v>44385</v>
          </cell>
          <cell r="H186" t="str">
            <v>代官山</v>
          </cell>
        </row>
        <row r="187">
          <cell r="A187" t="str">
            <v>70東京1013</v>
          </cell>
          <cell r="B187">
            <v>70</v>
          </cell>
          <cell r="C187" t="str">
            <v>東京</v>
          </cell>
          <cell r="D187" t="str">
            <v>1013</v>
          </cell>
          <cell r="E187" t="str">
            <v>X3590-040-0</v>
          </cell>
          <cell r="F187" t="str">
            <v>１日でわかる！　ロジカルシンキングスキル</v>
          </cell>
          <cell r="G187">
            <v>44482</v>
          </cell>
          <cell r="H187" t="str">
            <v>代官山</v>
          </cell>
        </row>
        <row r="188">
          <cell r="A188" t="str">
            <v>70東京1116</v>
          </cell>
          <cell r="B188">
            <v>70</v>
          </cell>
          <cell r="C188" t="str">
            <v>東京</v>
          </cell>
          <cell r="D188" t="str">
            <v>1116</v>
          </cell>
          <cell r="E188" t="str">
            <v>X3590-041-0</v>
          </cell>
          <cell r="F188" t="str">
            <v>１日でわかる！　ロジカルシンキングスキル</v>
          </cell>
          <cell r="G188">
            <v>44516</v>
          </cell>
          <cell r="H188" t="str">
            <v>代官山</v>
          </cell>
        </row>
        <row r="189">
          <cell r="A189" t="str">
            <v>70東京1210</v>
          </cell>
          <cell r="B189">
            <v>70</v>
          </cell>
          <cell r="C189" t="str">
            <v>東京</v>
          </cell>
          <cell r="D189" t="str">
            <v>1210</v>
          </cell>
          <cell r="E189" t="str">
            <v>X3590-042-0</v>
          </cell>
          <cell r="F189" t="str">
            <v>１日でわかる！　ロジカルシンキングスキル</v>
          </cell>
          <cell r="G189">
            <v>44540</v>
          </cell>
          <cell r="H189" t="str">
            <v>代官山</v>
          </cell>
        </row>
        <row r="190">
          <cell r="A190" t="str">
            <v>70東京0225</v>
          </cell>
          <cell r="B190">
            <v>70</v>
          </cell>
          <cell r="C190" t="str">
            <v>東京</v>
          </cell>
          <cell r="D190" t="str">
            <v>0225</v>
          </cell>
          <cell r="E190" t="str">
            <v>X3590-043-0</v>
          </cell>
          <cell r="F190" t="str">
            <v>１日でわかる！　ロジカルシンキングスキル</v>
          </cell>
          <cell r="G190">
            <v>44617</v>
          </cell>
          <cell r="H190" t="str">
            <v>代官山</v>
          </cell>
        </row>
        <row r="191">
          <cell r="A191" t="str">
            <v>71オンライン0824</v>
          </cell>
          <cell r="B191">
            <v>71</v>
          </cell>
          <cell r="C191" t="str">
            <v>オンライン</v>
          </cell>
          <cell r="D191" t="str">
            <v>0824</v>
          </cell>
          <cell r="E191" t="str">
            <v>X3852-003-5</v>
          </cell>
          <cell r="F191" t="str">
            <v>（オンラインセミナー）１日でわかる！ロジカルシンキングスキル</v>
          </cell>
          <cell r="G191">
            <v>44432</v>
          </cell>
          <cell r="H191" t="str">
            <v>オンライン</v>
          </cell>
        </row>
        <row r="192">
          <cell r="A192" t="str">
            <v>71オンライン0121</v>
          </cell>
          <cell r="B192">
            <v>71</v>
          </cell>
          <cell r="C192" t="str">
            <v>オンライン</v>
          </cell>
          <cell r="D192" t="str">
            <v>0121</v>
          </cell>
          <cell r="E192" t="str">
            <v>X3852-004-5</v>
          </cell>
          <cell r="F192" t="str">
            <v>（オンラインセミナー）１日でわかる！ロジカルシンキングスキル</v>
          </cell>
          <cell r="G192">
            <v>44582</v>
          </cell>
          <cell r="H192" t="str">
            <v>オンライン</v>
          </cell>
        </row>
        <row r="193">
          <cell r="A193" t="str">
            <v>72東京0715</v>
          </cell>
          <cell r="B193">
            <v>72</v>
          </cell>
          <cell r="C193" t="str">
            <v>東京</v>
          </cell>
          <cell r="D193" t="str">
            <v>0715</v>
          </cell>
          <cell r="E193" t="str">
            <v>X3047-110-0</v>
          </cell>
          <cell r="F193" t="str">
            <v>ロジカルシンキング・トレーニング</v>
          </cell>
          <cell r="G193" t="str">
            <v>21/07/15～21/07/16</v>
          </cell>
          <cell r="H193" t="str">
            <v>代官山</v>
          </cell>
        </row>
        <row r="194">
          <cell r="A194" t="str">
            <v>72東京0921</v>
          </cell>
          <cell r="B194">
            <v>72</v>
          </cell>
          <cell r="C194" t="str">
            <v>東京</v>
          </cell>
          <cell r="D194" t="str">
            <v>0921</v>
          </cell>
          <cell r="E194" t="str">
            <v>X3047-111-0</v>
          </cell>
          <cell r="F194" t="str">
            <v>ロジカルシンキング・トレーニング</v>
          </cell>
          <cell r="G194" t="str">
            <v>21/09/21～21/09/22</v>
          </cell>
          <cell r="H194" t="str">
            <v>代官山</v>
          </cell>
        </row>
        <row r="195">
          <cell r="A195" t="str">
            <v>72東京1125</v>
          </cell>
          <cell r="B195">
            <v>72</v>
          </cell>
          <cell r="C195" t="str">
            <v>東京</v>
          </cell>
          <cell r="D195" t="str">
            <v>1125</v>
          </cell>
          <cell r="E195" t="str">
            <v>X3047-112-0</v>
          </cell>
          <cell r="F195" t="str">
            <v>ロジカルシンキング・トレーニング</v>
          </cell>
          <cell r="G195" t="str">
            <v>21/11/25～21/11/26</v>
          </cell>
          <cell r="H195" t="str">
            <v>代官山</v>
          </cell>
        </row>
        <row r="196">
          <cell r="A196" t="str">
            <v>72東京0118</v>
          </cell>
          <cell r="B196">
            <v>72</v>
          </cell>
          <cell r="C196" t="str">
            <v>東京</v>
          </cell>
          <cell r="D196" t="str">
            <v>0118</v>
          </cell>
          <cell r="E196" t="str">
            <v>X3047-113-0</v>
          </cell>
          <cell r="F196" t="str">
            <v>ロジカルシンキング・トレーニング</v>
          </cell>
          <cell r="G196" t="str">
            <v>22/01/18～22/01/19</v>
          </cell>
          <cell r="H196" t="str">
            <v>代官山</v>
          </cell>
        </row>
        <row r="197">
          <cell r="A197" t="str">
            <v>73東京0819</v>
          </cell>
          <cell r="B197">
            <v>73</v>
          </cell>
          <cell r="C197" t="str">
            <v>東京</v>
          </cell>
          <cell r="D197" t="str">
            <v>0819</v>
          </cell>
          <cell r="E197" t="str">
            <v>X3571-018-0</v>
          </cell>
          <cell r="F197" t="str">
            <v>仕事に使える数的思考入門</v>
          </cell>
          <cell r="G197">
            <v>44427</v>
          </cell>
          <cell r="H197" t="str">
            <v>代官山</v>
          </cell>
        </row>
        <row r="198">
          <cell r="A198" t="str">
            <v>73東京1124</v>
          </cell>
          <cell r="B198">
            <v>73</v>
          </cell>
          <cell r="C198" t="str">
            <v>東京</v>
          </cell>
          <cell r="D198" t="str">
            <v>1124</v>
          </cell>
          <cell r="E198" t="str">
            <v>X3571-019-0</v>
          </cell>
          <cell r="F198" t="str">
            <v>仕事に使える数的思考入門</v>
          </cell>
          <cell r="G198">
            <v>44524</v>
          </cell>
          <cell r="H198" t="str">
            <v>代官山</v>
          </cell>
        </row>
        <row r="199">
          <cell r="A199" t="str">
            <v>74東京0824</v>
          </cell>
          <cell r="B199">
            <v>74</v>
          </cell>
          <cell r="C199" t="str">
            <v>東京</v>
          </cell>
          <cell r="D199" t="str">
            <v>0824</v>
          </cell>
          <cell r="E199" t="str">
            <v>X3592-053-0</v>
          </cell>
          <cell r="F199" t="str">
            <v>考え方のクセを打破する　思考力強化トレーニング</v>
          </cell>
          <cell r="G199" t="str">
            <v>21/08/24～21/08/25</v>
          </cell>
          <cell r="H199" t="str">
            <v>代官山</v>
          </cell>
        </row>
        <row r="200">
          <cell r="A200" t="str">
            <v>74オンライン1021</v>
          </cell>
          <cell r="B200">
            <v>74</v>
          </cell>
          <cell r="C200" t="str">
            <v>オンライン</v>
          </cell>
          <cell r="D200" t="str">
            <v>1021</v>
          </cell>
          <cell r="E200" t="str">
            <v>X3788-002-5</v>
          </cell>
          <cell r="F200" t="str">
            <v>（オンラインセミナー）考え方のクセを打破する　思考力強化トレーニング</v>
          </cell>
          <cell r="G200" t="str">
            <v>21/10/21～21/10/22</v>
          </cell>
          <cell r="H200" t="str">
            <v>オンライン</v>
          </cell>
        </row>
        <row r="201">
          <cell r="A201" t="str">
            <v>74東京0201</v>
          </cell>
          <cell r="B201">
            <v>74</v>
          </cell>
          <cell r="C201" t="str">
            <v>東京</v>
          </cell>
          <cell r="D201" t="str">
            <v>0201</v>
          </cell>
          <cell r="E201" t="str">
            <v>X3592-054-0</v>
          </cell>
          <cell r="F201" t="str">
            <v>考え方のクセを打破する　思考力強化トレーニング</v>
          </cell>
          <cell r="G201" t="str">
            <v>22/02/01～22/02/02</v>
          </cell>
          <cell r="H201" t="str">
            <v>代官山</v>
          </cell>
        </row>
        <row r="202">
          <cell r="A202" t="str">
            <v>76オンライン0209</v>
          </cell>
          <cell r="B202">
            <v>76</v>
          </cell>
          <cell r="C202" t="str">
            <v>オンライン</v>
          </cell>
          <cell r="D202" t="str">
            <v>0209</v>
          </cell>
          <cell r="E202" t="str">
            <v>X3831-002-5</v>
          </cell>
          <cell r="F202" t="str">
            <v>（オンラインセミナー）企画力養成</v>
          </cell>
          <cell r="G202" t="str">
            <v>22/02/09～22/02/10</v>
          </cell>
          <cell r="H202" t="str">
            <v>オンライン</v>
          </cell>
        </row>
        <row r="203">
          <cell r="A203" t="str">
            <v>77東京0616</v>
          </cell>
          <cell r="B203">
            <v>77</v>
          </cell>
          <cell r="C203" t="str">
            <v>東京</v>
          </cell>
          <cell r="D203" t="str">
            <v>0616</v>
          </cell>
          <cell r="E203" t="str">
            <v>X3756-035-0</v>
          </cell>
          <cell r="F203" t="str">
            <v>１日でわかる！　プレゼンテーション</v>
          </cell>
          <cell r="G203">
            <v>44363</v>
          </cell>
          <cell r="H203" t="str">
            <v>代官山</v>
          </cell>
        </row>
        <row r="204">
          <cell r="A204" t="str">
            <v>77東京0922</v>
          </cell>
          <cell r="B204">
            <v>77</v>
          </cell>
          <cell r="C204" t="str">
            <v>東京</v>
          </cell>
          <cell r="D204" t="str">
            <v>0922</v>
          </cell>
          <cell r="E204" t="str">
            <v>X3756-036-0</v>
          </cell>
          <cell r="F204" t="str">
            <v>１日でわかる！　プレゼンテーション</v>
          </cell>
          <cell r="G204">
            <v>44461</v>
          </cell>
          <cell r="H204" t="str">
            <v>代官山</v>
          </cell>
        </row>
        <row r="205">
          <cell r="A205" t="str">
            <v>77東京1119</v>
          </cell>
          <cell r="B205">
            <v>77</v>
          </cell>
          <cell r="C205" t="str">
            <v>東京</v>
          </cell>
          <cell r="D205" t="str">
            <v>1119</v>
          </cell>
          <cell r="E205" t="str">
            <v>X3756-037-0</v>
          </cell>
          <cell r="F205" t="str">
            <v>１日でわかる！　プレゼンテーション</v>
          </cell>
          <cell r="G205">
            <v>44519</v>
          </cell>
          <cell r="H205" t="str">
            <v>代官山</v>
          </cell>
        </row>
        <row r="206">
          <cell r="A206" t="str">
            <v>77東京0215</v>
          </cell>
          <cell r="B206">
            <v>77</v>
          </cell>
          <cell r="C206" t="str">
            <v>東京</v>
          </cell>
          <cell r="D206" t="str">
            <v>0215</v>
          </cell>
          <cell r="E206" t="str">
            <v>X3756-038-0</v>
          </cell>
          <cell r="F206" t="str">
            <v>１日でわかる！　プレゼンテーション</v>
          </cell>
          <cell r="G206">
            <v>44607</v>
          </cell>
          <cell r="H206" t="str">
            <v>代官山</v>
          </cell>
        </row>
        <row r="207">
          <cell r="A207" t="str">
            <v>78東京1014</v>
          </cell>
          <cell r="B207">
            <v>78</v>
          </cell>
          <cell r="C207" t="str">
            <v>東京</v>
          </cell>
          <cell r="D207" t="str">
            <v>1014</v>
          </cell>
          <cell r="E207" t="str">
            <v>X3827-233-0</v>
          </cell>
          <cell r="F207" t="str">
            <v>プレゼンテーション基本</v>
          </cell>
          <cell r="G207" t="str">
            <v>21/10/14～21/10/15</v>
          </cell>
          <cell r="H207" t="str">
            <v>代官山</v>
          </cell>
        </row>
        <row r="208">
          <cell r="A208" t="str">
            <v>78東京0113</v>
          </cell>
          <cell r="B208">
            <v>78</v>
          </cell>
          <cell r="C208" t="str">
            <v>東京</v>
          </cell>
          <cell r="D208" t="str">
            <v>0113</v>
          </cell>
          <cell r="E208" t="str">
            <v>X3827-235-0</v>
          </cell>
          <cell r="F208" t="str">
            <v>プレゼンテーション基本</v>
          </cell>
          <cell r="G208" t="str">
            <v>22/01/13～22/01/14</v>
          </cell>
          <cell r="H208" t="str">
            <v>代官山</v>
          </cell>
        </row>
        <row r="209">
          <cell r="A209" t="str">
            <v>78東京0224</v>
          </cell>
          <cell r="B209">
            <v>78</v>
          </cell>
          <cell r="C209" t="str">
            <v>東京</v>
          </cell>
          <cell r="D209" t="str">
            <v>0224</v>
          </cell>
          <cell r="E209" t="str">
            <v>X3827-236-0</v>
          </cell>
          <cell r="F209" t="str">
            <v>プレゼンテーション基本</v>
          </cell>
          <cell r="G209" t="str">
            <v>22/02/24～22/02/25</v>
          </cell>
          <cell r="H209" t="str">
            <v>代官山</v>
          </cell>
        </row>
        <row r="210">
          <cell r="A210" t="str">
            <v>79オンライン0629</v>
          </cell>
          <cell r="B210">
            <v>79</v>
          </cell>
          <cell r="C210" t="str">
            <v>オンライン</v>
          </cell>
          <cell r="D210" t="str">
            <v>0629</v>
          </cell>
          <cell r="E210" t="str">
            <v>X3795-002-5</v>
          </cell>
          <cell r="F210" t="str">
            <v>（オンラインセミナー）プレゼンテーション</v>
          </cell>
          <cell r="G210">
            <v>44376</v>
          </cell>
          <cell r="H210" t="str">
            <v>オンライン</v>
          </cell>
        </row>
        <row r="211">
          <cell r="A211" t="str">
            <v>79オンライン0715</v>
          </cell>
          <cell r="B211">
            <v>79</v>
          </cell>
          <cell r="C211" t="str">
            <v>オンライン</v>
          </cell>
          <cell r="D211" t="str">
            <v>0715</v>
          </cell>
          <cell r="E211" t="str">
            <v>X3795-002-6</v>
          </cell>
          <cell r="F211" t="str">
            <v>（オンラインセミナー）プレゼンテーション</v>
          </cell>
          <cell r="G211">
            <v>44392</v>
          </cell>
          <cell r="H211" t="str">
            <v>オンライン</v>
          </cell>
        </row>
        <row r="212">
          <cell r="A212" t="str">
            <v>79オンライン0826</v>
          </cell>
          <cell r="B212">
            <v>79</v>
          </cell>
          <cell r="C212" t="str">
            <v>オンライン</v>
          </cell>
          <cell r="D212" t="str">
            <v>0826</v>
          </cell>
          <cell r="E212" t="str">
            <v>X3795-002-7</v>
          </cell>
          <cell r="F212" t="str">
            <v>（オンラインセミナー）プレゼンテーション</v>
          </cell>
          <cell r="G212">
            <v>44434</v>
          </cell>
          <cell r="H212" t="str">
            <v>オンライン</v>
          </cell>
        </row>
        <row r="213">
          <cell r="A213" t="str">
            <v>79オンライン0910</v>
          </cell>
          <cell r="B213">
            <v>79</v>
          </cell>
          <cell r="C213" t="str">
            <v>オンライン</v>
          </cell>
          <cell r="D213" t="str">
            <v>0910</v>
          </cell>
          <cell r="E213" t="str">
            <v>X3795-002-8</v>
          </cell>
          <cell r="F213" t="str">
            <v>（オンラインセミナー）プレゼンテーション</v>
          </cell>
          <cell r="G213">
            <v>44449</v>
          </cell>
          <cell r="H213" t="str">
            <v>オンライン</v>
          </cell>
        </row>
        <row r="214">
          <cell r="A214" t="str">
            <v>79オンライン1117</v>
          </cell>
          <cell r="B214">
            <v>79</v>
          </cell>
          <cell r="C214" t="str">
            <v>オンライン</v>
          </cell>
          <cell r="D214">
            <v>1117</v>
          </cell>
          <cell r="E214" t="str">
            <v>X3795-003-6</v>
          </cell>
          <cell r="F214" t="str">
            <v>（オンラインセミナー）プレゼンテーション</v>
          </cell>
          <cell r="G214">
            <v>44517</v>
          </cell>
          <cell r="H214" t="str">
            <v>オンライン</v>
          </cell>
        </row>
        <row r="215">
          <cell r="A215" t="str">
            <v>79オンライン1213</v>
          </cell>
          <cell r="B215">
            <v>79</v>
          </cell>
          <cell r="C215" t="str">
            <v>オンライン</v>
          </cell>
          <cell r="D215">
            <v>1213</v>
          </cell>
          <cell r="E215" t="str">
            <v>X3795-003-7</v>
          </cell>
          <cell r="F215" t="str">
            <v>（オンラインセミナー）プレゼンテーション</v>
          </cell>
          <cell r="G215">
            <v>44543</v>
          </cell>
          <cell r="H215" t="str">
            <v>オンライン</v>
          </cell>
        </row>
        <row r="216">
          <cell r="A216" t="str">
            <v>79オンライン0218</v>
          </cell>
          <cell r="B216">
            <v>79</v>
          </cell>
          <cell r="C216" t="str">
            <v>オンライン</v>
          </cell>
          <cell r="D216" t="str">
            <v>0218</v>
          </cell>
          <cell r="E216" t="str">
            <v>X3795-003-5</v>
          </cell>
          <cell r="F216" t="str">
            <v>（オンラインセミナー）プレゼンテーション</v>
          </cell>
          <cell r="G216">
            <v>44610</v>
          </cell>
          <cell r="H216" t="str">
            <v>オンライン</v>
          </cell>
        </row>
        <row r="217">
          <cell r="A217" t="str">
            <v>80東京1019</v>
          </cell>
          <cell r="B217">
            <v>80</v>
          </cell>
          <cell r="C217" t="str">
            <v>東京</v>
          </cell>
          <cell r="D217" t="str">
            <v>1019</v>
          </cell>
          <cell r="E217" t="str">
            <v>X3828-152-0</v>
          </cell>
          <cell r="F217" t="str">
            <v>プレゼンテーション実践トレーニング</v>
          </cell>
          <cell r="G217" t="str">
            <v>21/10/19～21/10/20</v>
          </cell>
          <cell r="H217" t="str">
            <v>代官山</v>
          </cell>
        </row>
        <row r="218">
          <cell r="A218" t="str">
            <v>80東京1125</v>
          </cell>
          <cell r="B218">
            <v>80</v>
          </cell>
          <cell r="C218" t="str">
            <v>東京</v>
          </cell>
          <cell r="D218" t="str">
            <v>1125</v>
          </cell>
          <cell r="E218" t="str">
            <v>X3828-153-0</v>
          </cell>
          <cell r="F218" t="str">
            <v>プレゼンテーション実践トレーニング</v>
          </cell>
          <cell r="G218" t="str">
            <v>21/11/25～21/11/26</v>
          </cell>
          <cell r="H218" t="str">
            <v>代官山</v>
          </cell>
        </row>
        <row r="219">
          <cell r="A219" t="str">
            <v>81東京0603</v>
          </cell>
          <cell r="B219">
            <v>81</v>
          </cell>
          <cell r="C219" t="str">
            <v>東京</v>
          </cell>
          <cell r="D219" t="str">
            <v>0603</v>
          </cell>
          <cell r="E219" t="str">
            <v>X3744-004-0</v>
          </cell>
          <cell r="F219" t="str">
            <v>１対１のコミュニケーションに強くなる</v>
          </cell>
          <cell r="G219">
            <v>44350</v>
          </cell>
          <cell r="H219" t="str">
            <v>代官山</v>
          </cell>
        </row>
        <row r="220">
          <cell r="A220" t="str">
            <v>81東京0913</v>
          </cell>
          <cell r="B220">
            <v>81</v>
          </cell>
          <cell r="C220" t="str">
            <v>東京</v>
          </cell>
          <cell r="D220" t="str">
            <v>0913</v>
          </cell>
          <cell r="E220" t="str">
            <v>X3744-005-0</v>
          </cell>
          <cell r="F220" t="str">
            <v>１対１のコミュニケーションに強くなる</v>
          </cell>
          <cell r="G220">
            <v>44452</v>
          </cell>
          <cell r="H220" t="str">
            <v>代官山</v>
          </cell>
        </row>
        <row r="221">
          <cell r="A221" t="str">
            <v>81東京1116</v>
          </cell>
          <cell r="B221">
            <v>81</v>
          </cell>
          <cell r="C221" t="str">
            <v>東京</v>
          </cell>
          <cell r="D221">
            <v>1116</v>
          </cell>
          <cell r="E221" t="str">
            <v>X3744-006-0</v>
          </cell>
          <cell r="F221" t="str">
            <v>１対１のコミュニケーションに強くなる　※ハイブリッド</v>
          </cell>
          <cell r="G221">
            <v>44516</v>
          </cell>
          <cell r="H221" t="str">
            <v>代官山</v>
          </cell>
        </row>
        <row r="222">
          <cell r="A222" t="str">
            <v>81オンライン1116</v>
          </cell>
          <cell r="B222">
            <v>81</v>
          </cell>
          <cell r="C222" t="str">
            <v>オンライン</v>
          </cell>
          <cell r="D222">
            <v>1116</v>
          </cell>
          <cell r="E222" t="str">
            <v>X3869-001-5</v>
          </cell>
          <cell r="F222" t="str">
            <v>１対１のコミュニケーションに強くなる　※ハイブリッド</v>
          </cell>
          <cell r="G222">
            <v>44516</v>
          </cell>
          <cell r="H222" t="str">
            <v>オンライン</v>
          </cell>
        </row>
        <row r="223">
          <cell r="A223" t="str">
            <v>82東京0826</v>
          </cell>
          <cell r="B223">
            <v>82</v>
          </cell>
          <cell r="C223" t="str">
            <v>東京</v>
          </cell>
          <cell r="D223" t="str">
            <v>0826</v>
          </cell>
          <cell r="E223" t="str">
            <v>X3648-013-0</v>
          </cell>
          <cell r="F223" t="str">
            <v>気持ちよく仕事をすすめるための　人間関係構築力アップ</v>
          </cell>
          <cell r="G223">
            <v>44434</v>
          </cell>
          <cell r="H223" t="str">
            <v>代官山</v>
          </cell>
        </row>
        <row r="224">
          <cell r="A224" t="str">
            <v>82東京0126</v>
          </cell>
          <cell r="B224">
            <v>82</v>
          </cell>
          <cell r="C224" t="str">
            <v>東京</v>
          </cell>
          <cell r="D224" t="str">
            <v>0126</v>
          </cell>
          <cell r="E224" t="str">
            <v>X3648-014-0</v>
          </cell>
          <cell r="F224" t="str">
            <v>気持ちよく仕事をすすめるための　人間関係構築力アップ</v>
          </cell>
          <cell r="G224">
            <v>44587</v>
          </cell>
          <cell r="H224" t="str">
            <v>代官山</v>
          </cell>
        </row>
        <row r="225">
          <cell r="A225" t="str">
            <v>83東京0914</v>
          </cell>
          <cell r="B225">
            <v>83</v>
          </cell>
          <cell r="C225" t="str">
            <v>東京</v>
          </cell>
          <cell r="D225" t="str">
            <v>0914</v>
          </cell>
          <cell r="E225" t="str">
            <v>X3361-080-0</v>
          </cell>
          <cell r="F225" t="str">
            <v>１日でわかる！　コミュニケーションの技術</v>
          </cell>
          <cell r="G225">
            <v>44453</v>
          </cell>
          <cell r="H225" t="str">
            <v>代官山</v>
          </cell>
        </row>
        <row r="226">
          <cell r="A226" t="str">
            <v>83東京1116</v>
          </cell>
          <cell r="B226">
            <v>83</v>
          </cell>
          <cell r="C226" t="str">
            <v>東京</v>
          </cell>
          <cell r="D226" t="str">
            <v>1116</v>
          </cell>
          <cell r="E226" t="str">
            <v>X3361-081-0</v>
          </cell>
          <cell r="F226" t="str">
            <v>１日でわかる！　コミュニケーションの技術</v>
          </cell>
          <cell r="G226">
            <v>44516</v>
          </cell>
          <cell r="H226" t="str">
            <v>代官山</v>
          </cell>
        </row>
        <row r="227">
          <cell r="A227" t="str">
            <v>83東京0125</v>
          </cell>
          <cell r="B227">
            <v>83</v>
          </cell>
          <cell r="C227" t="str">
            <v>東京</v>
          </cell>
          <cell r="D227" t="str">
            <v>0125</v>
          </cell>
          <cell r="E227" t="str">
            <v>X3361-082-0</v>
          </cell>
          <cell r="F227" t="str">
            <v>１日でわかる！　コミュニケーションの技術</v>
          </cell>
          <cell r="G227">
            <v>44586</v>
          </cell>
          <cell r="H227" t="str">
            <v>代官山</v>
          </cell>
        </row>
        <row r="228">
          <cell r="A228" t="str">
            <v>84オンライン1026</v>
          </cell>
          <cell r="B228">
            <v>84</v>
          </cell>
          <cell r="C228" t="str">
            <v>オンライン</v>
          </cell>
          <cell r="D228" t="str">
            <v>1026</v>
          </cell>
          <cell r="E228" t="str">
            <v>X3853-005-5</v>
          </cell>
          <cell r="F228" t="str">
            <v>（オンラインセミナー）コミュニケーションの技術</v>
          </cell>
          <cell r="G228">
            <v>44495</v>
          </cell>
          <cell r="H228" t="str">
            <v>オンライン</v>
          </cell>
        </row>
        <row r="229">
          <cell r="A229" t="str">
            <v>84オンライン0301</v>
          </cell>
          <cell r="B229">
            <v>84</v>
          </cell>
          <cell r="C229" t="str">
            <v>オンライン</v>
          </cell>
          <cell r="D229" t="str">
            <v>0301</v>
          </cell>
          <cell r="E229" t="str">
            <v>X3853-006-5</v>
          </cell>
          <cell r="F229" t="str">
            <v>（オンラインセミナー）コミュニケーションの技術</v>
          </cell>
          <cell r="G229">
            <v>44621</v>
          </cell>
          <cell r="H229" t="str">
            <v>オンライン</v>
          </cell>
        </row>
        <row r="230">
          <cell r="A230" t="str">
            <v>85東京0820</v>
          </cell>
          <cell r="B230">
            <v>85</v>
          </cell>
          <cell r="C230" t="str">
            <v>東京</v>
          </cell>
          <cell r="D230" t="str">
            <v>0820</v>
          </cell>
          <cell r="E230" t="str">
            <v>X3690-018-0</v>
          </cell>
          <cell r="F230" t="str">
            <v>１日でわかる！　アサーション研修</v>
          </cell>
          <cell r="G230">
            <v>44428</v>
          </cell>
          <cell r="H230" t="str">
            <v>代官山</v>
          </cell>
        </row>
        <row r="231">
          <cell r="A231" t="str">
            <v>85東京1109</v>
          </cell>
          <cell r="B231">
            <v>85</v>
          </cell>
          <cell r="C231" t="str">
            <v>東京</v>
          </cell>
          <cell r="D231" t="str">
            <v>1109</v>
          </cell>
          <cell r="E231" t="str">
            <v>X3690-019-0</v>
          </cell>
          <cell r="F231" t="str">
            <v>１日でわかる！　アサーション研修</v>
          </cell>
          <cell r="G231">
            <v>44509</v>
          </cell>
          <cell r="H231" t="str">
            <v>代官山</v>
          </cell>
        </row>
        <row r="232">
          <cell r="A232" t="str">
            <v>85東京0208</v>
          </cell>
          <cell r="B232">
            <v>85</v>
          </cell>
          <cell r="C232" t="str">
            <v>東京</v>
          </cell>
          <cell r="D232" t="str">
            <v>0208</v>
          </cell>
          <cell r="E232" t="str">
            <v>X3690-020-0</v>
          </cell>
          <cell r="F232" t="str">
            <v>１日でわかる！　アサーション研修</v>
          </cell>
          <cell r="G232">
            <v>44600</v>
          </cell>
          <cell r="H232" t="str">
            <v>代官山</v>
          </cell>
        </row>
        <row r="233">
          <cell r="A233" t="str">
            <v>86オンライン0901</v>
          </cell>
          <cell r="B233">
            <v>86</v>
          </cell>
          <cell r="C233" t="str">
            <v>オンライン</v>
          </cell>
          <cell r="D233" t="str">
            <v>0901</v>
          </cell>
          <cell r="E233" t="str">
            <v>X3791-002-5</v>
          </cell>
          <cell r="F233" t="str">
            <v>（オンラインセミナー）アサーティブ・コミュニケーション</v>
          </cell>
          <cell r="G233">
            <v>44440</v>
          </cell>
          <cell r="H233" t="str">
            <v>オンライン</v>
          </cell>
        </row>
        <row r="234">
          <cell r="A234" t="str">
            <v>86オンライン1207</v>
          </cell>
          <cell r="B234">
            <v>86</v>
          </cell>
          <cell r="C234" t="str">
            <v>オンライン</v>
          </cell>
          <cell r="D234" t="str">
            <v>1207</v>
          </cell>
          <cell r="E234" t="str">
            <v>X3791-003-5</v>
          </cell>
          <cell r="F234" t="str">
            <v>（オンラインセミナー）アサーティブ・コミュニケーション</v>
          </cell>
          <cell r="G234">
            <v>44537</v>
          </cell>
          <cell r="H234" t="str">
            <v>オンライン</v>
          </cell>
        </row>
        <row r="235">
          <cell r="A235" t="str">
            <v>87東京0916</v>
          </cell>
          <cell r="B235">
            <v>87</v>
          </cell>
          <cell r="C235" t="str">
            <v>東京</v>
          </cell>
          <cell r="D235" t="str">
            <v>0916</v>
          </cell>
          <cell r="E235" t="str">
            <v>X3059-085-0</v>
          </cell>
          <cell r="F235" t="str">
            <v>論理思考と共感的理解で課題を解決する　クリティカル・コミュニケーション</v>
          </cell>
          <cell r="G235" t="str">
            <v>21/09/16～21/09/17</v>
          </cell>
          <cell r="H235" t="str">
            <v>代官山</v>
          </cell>
        </row>
        <row r="236">
          <cell r="A236" t="str">
            <v>87東京1025</v>
          </cell>
          <cell r="B236">
            <v>87</v>
          </cell>
          <cell r="C236" t="str">
            <v>東京</v>
          </cell>
          <cell r="D236" t="str">
            <v>1025</v>
          </cell>
          <cell r="E236" t="str">
            <v>X3059-086-0</v>
          </cell>
          <cell r="F236" t="str">
            <v>論理思考と共感的理解で課題を解決する　クリティカル・コミュニケーション</v>
          </cell>
          <cell r="G236" t="str">
            <v>21/10/25～21/10/26</v>
          </cell>
          <cell r="H236" t="str">
            <v>代官山</v>
          </cell>
        </row>
        <row r="237">
          <cell r="A237" t="str">
            <v>87オンライン1129</v>
          </cell>
          <cell r="B237">
            <v>87</v>
          </cell>
          <cell r="C237" t="str">
            <v>オンライン</v>
          </cell>
          <cell r="D237" t="str">
            <v>1129</v>
          </cell>
          <cell r="E237" t="str">
            <v>X3771-005-5</v>
          </cell>
          <cell r="F237" t="str">
            <v>（オンラインセミナー）クリティカル・コミュニケーション</v>
          </cell>
          <cell r="G237" t="str">
            <v>21/11/29～21/11/30</v>
          </cell>
          <cell r="H237" t="str">
            <v>オンライン</v>
          </cell>
        </row>
        <row r="238">
          <cell r="A238" t="str">
            <v>88東京1007</v>
          </cell>
          <cell r="B238">
            <v>88</v>
          </cell>
          <cell r="C238" t="str">
            <v>東京</v>
          </cell>
          <cell r="D238" t="str">
            <v>1007</v>
          </cell>
          <cell r="E238" t="str">
            <v>X3439-043-0</v>
          </cell>
          <cell r="F238" t="str">
            <v>人や場を読む力の向上　「対人力」スキルアップ</v>
          </cell>
          <cell r="G238" t="str">
            <v>21/10/07～21/10/08</v>
          </cell>
          <cell r="H238" t="str">
            <v>代官山</v>
          </cell>
        </row>
        <row r="239">
          <cell r="A239" t="str">
            <v>88東京0301</v>
          </cell>
          <cell r="B239">
            <v>88</v>
          </cell>
          <cell r="C239" t="str">
            <v>東京</v>
          </cell>
          <cell r="D239" t="str">
            <v>0301</v>
          </cell>
          <cell r="E239" t="str">
            <v>X3439-044-0</v>
          </cell>
          <cell r="F239" t="str">
            <v>人や場を読む力の向上　「対人力」スキルアップ</v>
          </cell>
          <cell r="G239" t="str">
            <v>22/03/01～22/03/02</v>
          </cell>
          <cell r="H239" t="str">
            <v>代官山</v>
          </cell>
        </row>
        <row r="240">
          <cell r="A240" t="str">
            <v>89東京0819</v>
          </cell>
          <cell r="B240">
            <v>89</v>
          </cell>
          <cell r="C240" t="str">
            <v>東京</v>
          </cell>
          <cell r="D240" t="str">
            <v>0819</v>
          </cell>
          <cell r="E240" t="str">
            <v>X3455-083-0</v>
          </cell>
          <cell r="F240" t="str">
            <v>ファシリテーションスキル入門</v>
          </cell>
          <cell r="G240">
            <v>44427</v>
          </cell>
          <cell r="H240" t="str">
            <v>代官山</v>
          </cell>
        </row>
        <row r="241">
          <cell r="A241" t="str">
            <v>89東京1021</v>
          </cell>
          <cell r="B241">
            <v>89</v>
          </cell>
          <cell r="C241" t="str">
            <v>東京</v>
          </cell>
          <cell r="D241" t="str">
            <v>1021</v>
          </cell>
          <cell r="E241" t="str">
            <v>X3455-084-0</v>
          </cell>
          <cell r="F241" t="str">
            <v>ファシリテーションスキル入門</v>
          </cell>
          <cell r="G241">
            <v>44490</v>
          </cell>
          <cell r="H241" t="str">
            <v>代官山</v>
          </cell>
        </row>
        <row r="242">
          <cell r="A242" t="str">
            <v>89東京1202</v>
          </cell>
          <cell r="B242">
            <v>89</v>
          </cell>
          <cell r="C242" t="str">
            <v>東京</v>
          </cell>
          <cell r="D242" t="str">
            <v>1202</v>
          </cell>
          <cell r="E242" t="str">
            <v>X3455-085-0</v>
          </cell>
          <cell r="F242" t="str">
            <v>ファシリテーションスキル入門</v>
          </cell>
          <cell r="G242">
            <v>44532</v>
          </cell>
          <cell r="H242" t="str">
            <v>代官山</v>
          </cell>
        </row>
        <row r="243">
          <cell r="A243" t="str">
            <v>90オンライン0916</v>
          </cell>
          <cell r="B243">
            <v>90</v>
          </cell>
          <cell r="C243" t="str">
            <v>オンライン</v>
          </cell>
          <cell r="D243" t="str">
            <v>0916</v>
          </cell>
          <cell r="E243" t="str">
            <v>X3854-004-5</v>
          </cell>
          <cell r="F243" t="str">
            <v>（オンラインセミナー）ファシリテーションのポイント</v>
          </cell>
          <cell r="G243">
            <v>44455</v>
          </cell>
          <cell r="H243" t="str">
            <v>オンライン</v>
          </cell>
        </row>
        <row r="244">
          <cell r="A244" t="str">
            <v>90オンライン0126</v>
          </cell>
          <cell r="B244">
            <v>90</v>
          </cell>
          <cell r="C244" t="str">
            <v>オンライン</v>
          </cell>
          <cell r="D244" t="str">
            <v>0126</v>
          </cell>
          <cell r="E244" t="str">
            <v>X3854-005-5</v>
          </cell>
          <cell r="F244" t="str">
            <v>（オンラインセミナー）ファシリテーションのポイント</v>
          </cell>
          <cell r="G244">
            <v>44587</v>
          </cell>
          <cell r="H244" t="str">
            <v>オンライン</v>
          </cell>
        </row>
        <row r="245">
          <cell r="A245" t="str">
            <v>91東京1125</v>
          </cell>
          <cell r="B245">
            <v>91</v>
          </cell>
          <cell r="C245" t="str">
            <v>東京</v>
          </cell>
          <cell r="D245" t="str">
            <v>1125</v>
          </cell>
          <cell r="E245" t="str">
            <v>X3554-022-0</v>
          </cell>
          <cell r="F245" t="str">
            <v>ファシリテーションスキル実践</v>
          </cell>
          <cell r="G245" t="str">
            <v>21/11/25～21/11/26</v>
          </cell>
          <cell r="H245" t="str">
            <v>代官山</v>
          </cell>
        </row>
        <row r="246">
          <cell r="A246" t="str">
            <v>92東京0902</v>
          </cell>
          <cell r="B246">
            <v>92</v>
          </cell>
          <cell r="C246" t="str">
            <v>東京</v>
          </cell>
          <cell r="D246" t="str">
            <v>0902</v>
          </cell>
          <cell r="E246" t="str">
            <v>X3385-088-0</v>
          </cell>
          <cell r="F246" t="str">
            <v>人を動かす　職場の話し方実践</v>
          </cell>
          <cell r="G246" t="str">
            <v>21/09/02～21/09/03</v>
          </cell>
          <cell r="H246" t="str">
            <v>代官山</v>
          </cell>
        </row>
        <row r="247">
          <cell r="A247" t="str">
            <v>92東京1209</v>
          </cell>
          <cell r="B247">
            <v>92</v>
          </cell>
          <cell r="C247" t="str">
            <v>東京</v>
          </cell>
          <cell r="D247" t="str">
            <v>1209</v>
          </cell>
          <cell r="E247" t="str">
            <v>X3385-089-0</v>
          </cell>
          <cell r="F247" t="str">
            <v>人を動かす　職場の話し方実践</v>
          </cell>
          <cell r="G247" t="str">
            <v>21/12/09～21/12/10</v>
          </cell>
          <cell r="H247" t="str">
            <v>代官山</v>
          </cell>
        </row>
        <row r="248">
          <cell r="A248" t="str">
            <v>93東京0922</v>
          </cell>
          <cell r="B248">
            <v>93</v>
          </cell>
          <cell r="C248" t="str">
            <v>東京</v>
          </cell>
          <cell r="D248" t="str">
            <v>0922</v>
          </cell>
          <cell r="E248" t="str">
            <v>X3746-004-0</v>
          </cell>
          <cell r="F248" t="str">
            <v>コンサルティング基本スキル　人を動かす力</v>
          </cell>
          <cell r="G248">
            <v>44461</v>
          </cell>
          <cell r="H248" t="str">
            <v>代官山</v>
          </cell>
        </row>
        <row r="249">
          <cell r="A249" t="str">
            <v>93東京1203</v>
          </cell>
          <cell r="B249">
            <v>93</v>
          </cell>
          <cell r="C249" t="str">
            <v>東京</v>
          </cell>
          <cell r="D249" t="str">
            <v>1203</v>
          </cell>
          <cell r="E249" t="str">
            <v>X3746-005-0</v>
          </cell>
          <cell r="F249" t="str">
            <v>コンサルティング基本スキル　人を動かす力</v>
          </cell>
          <cell r="G249">
            <v>44533</v>
          </cell>
          <cell r="H249" t="str">
            <v>代官山</v>
          </cell>
        </row>
        <row r="250">
          <cell r="A250" t="str">
            <v>93オンライン0922</v>
          </cell>
          <cell r="B250">
            <v>93</v>
          </cell>
          <cell r="C250" t="str">
            <v>オンライン</v>
          </cell>
          <cell r="D250" t="str">
            <v>0922</v>
          </cell>
          <cell r="E250" t="str">
            <v>X3868-001-5</v>
          </cell>
          <cell r="F250" t="str">
            <v>（オンラインセミナー）コンサルティング基本スキル　人を動かす力</v>
          </cell>
          <cell r="G250">
            <v>44461</v>
          </cell>
          <cell r="H250" t="str">
            <v>オンライン</v>
          </cell>
        </row>
        <row r="251">
          <cell r="A251" t="str">
            <v>94東京0714</v>
          </cell>
          <cell r="B251">
            <v>94</v>
          </cell>
          <cell r="C251" t="str">
            <v>東京</v>
          </cell>
          <cell r="D251" t="str">
            <v>0714</v>
          </cell>
          <cell r="E251" t="str">
            <v>X3751-019-0</v>
          </cell>
          <cell r="F251" t="str">
            <v>コンサルティング基本スキル　聞き出す力</v>
          </cell>
          <cell r="G251">
            <v>44391</v>
          </cell>
          <cell r="H251" t="str">
            <v>代官山</v>
          </cell>
        </row>
        <row r="252">
          <cell r="A252" t="str">
            <v>94東京1020</v>
          </cell>
          <cell r="B252">
            <v>94</v>
          </cell>
          <cell r="C252" t="str">
            <v>東京</v>
          </cell>
          <cell r="D252" t="str">
            <v>1020</v>
          </cell>
          <cell r="E252" t="str">
            <v>X3751-020-0</v>
          </cell>
          <cell r="F252" t="str">
            <v>コンサルティング基本スキル　聞き出す力</v>
          </cell>
          <cell r="G252">
            <v>44489</v>
          </cell>
          <cell r="H252" t="str">
            <v>代官山</v>
          </cell>
        </row>
        <row r="253">
          <cell r="A253" t="str">
            <v>94東京1020</v>
          </cell>
          <cell r="B253">
            <v>94</v>
          </cell>
          <cell r="C253" t="str">
            <v>東京</v>
          </cell>
          <cell r="D253" t="str">
            <v>1020</v>
          </cell>
          <cell r="E253" t="str">
            <v>X3867-002-5</v>
          </cell>
          <cell r="F253" t="str">
            <v>（オンラインセミナー）コンサルティング基本スキル　聞き出す力</v>
          </cell>
          <cell r="G253">
            <v>44489</v>
          </cell>
          <cell r="H253" t="str">
            <v>オンライン</v>
          </cell>
        </row>
        <row r="254">
          <cell r="A254" t="str">
            <v>94東京0216</v>
          </cell>
          <cell r="B254">
            <v>94</v>
          </cell>
          <cell r="C254" t="str">
            <v>東京</v>
          </cell>
          <cell r="D254" t="str">
            <v>0216</v>
          </cell>
          <cell r="E254" t="str">
            <v>X3751-021-0</v>
          </cell>
          <cell r="F254" t="str">
            <v>コンサルティング基本スキル　聞き出す力</v>
          </cell>
          <cell r="G254">
            <v>44608</v>
          </cell>
          <cell r="H254" t="str">
            <v>代官山</v>
          </cell>
        </row>
        <row r="255">
          <cell r="A255" t="str">
            <v>95東京0824</v>
          </cell>
          <cell r="B255">
            <v>95</v>
          </cell>
          <cell r="C255" t="str">
            <v>東京</v>
          </cell>
          <cell r="D255" t="str">
            <v>0824</v>
          </cell>
          <cell r="E255" t="str">
            <v>X3474-026-0</v>
          </cell>
          <cell r="F255" t="str">
            <v>複雑な問題の根本を探れ　本質的問題解決</v>
          </cell>
          <cell r="G255" t="str">
            <v>21/08/24～21/08/25</v>
          </cell>
          <cell r="H255" t="str">
            <v>代官山</v>
          </cell>
        </row>
        <row r="256">
          <cell r="A256" t="str">
            <v>95東京0217</v>
          </cell>
          <cell r="B256">
            <v>95</v>
          </cell>
          <cell r="C256" t="str">
            <v>東京</v>
          </cell>
          <cell r="D256" t="str">
            <v>0217</v>
          </cell>
          <cell r="E256" t="str">
            <v>X3474-027-0</v>
          </cell>
          <cell r="F256" t="str">
            <v>複雑な問題の根本を探れ　本質的問題解決</v>
          </cell>
          <cell r="G256" t="str">
            <v>22/02/17～22/02/18</v>
          </cell>
          <cell r="H256" t="str">
            <v>代官山</v>
          </cell>
        </row>
        <row r="257">
          <cell r="A257" t="str">
            <v>96東京0928</v>
          </cell>
          <cell r="B257">
            <v>96</v>
          </cell>
          <cell r="C257" t="str">
            <v>東京</v>
          </cell>
          <cell r="D257" t="str">
            <v>0928</v>
          </cell>
          <cell r="E257" t="str">
            <v>X3501-030-0</v>
          </cell>
          <cell r="F257" t="str">
            <v>複眼的思考による　問題発見力強化研修</v>
          </cell>
          <cell r="G257" t="str">
            <v>21/09/28～21/09/29</v>
          </cell>
          <cell r="H257" t="str">
            <v>代官山</v>
          </cell>
        </row>
        <row r="258">
          <cell r="A258" t="str">
            <v>96東京1111</v>
          </cell>
          <cell r="B258">
            <v>96</v>
          </cell>
          <cell r="C258" t="str">
            <v>東京</v>
          </cell>
          <cell r="D258" t="str">
            <v>1111</v>
          </cell>
          <cell r="E258" t="str">
            <v>X3501-031-0</v>
          </cell>
          <cell r="F258" t="str">
            <v>複眼的思考による　問題発見力強化研修</v>
          </cell>
          <cell r="G258" t="str">
            <v>21/11/11～21/11/12</v>
          </cell>
          <cell r="H258" t="str">
            <v>代官山</v>
          </cell>
        </row>
        <row r="259">
          <cell r="A259" t="str">
            <v>96東京0221</v>
          </cell>
          <cell r="B259">
            <v>96</v>
          </cell>
          <cell r="C259" t="str">
            <v>東京</v>
          </cell>
          <cell r="D259" t="str">
            <v>0221</v>
          </cell>
          <cell r="E259" t="str">
            <v>X3501-032-0</v>
          </cell>
          <cell r="F259" t="str">
            <v>複眼的思考による　問題発見力強化研修</v>
          </cell>
          <cell r="G259" t="str">
            <v>22/02/21～22/02/22</v>
          </cell>
          <cell r="H259" t="str">
            <v>代官山</v>
          </cell>
        </row>
        <row r="260">
          <cell r="A260" t="str">
            <v>97オンライン0708</v>
          </cell>
          <cell r="B260">
            <v>97</v>
          </cell>
          <cell r="C260" t="str">
            <v>オンライン</v>
          </cell>
          <cell r="D260" t="str">
            <v>0708</v>
          </cell>
          <cell r="E260" t="str">
            <v>X3844-001-6</v>
          </cell>
          <cell r="F260" t="str">
            <v>（オンラインセミナー）論理的思考をベースとした　問題解決実践トレーニング</v>
          </cell>
          <cell r="G260" t="str">
            <v>21/07/08～21/07/09</v>
          </cell>
          <cell r="H260" t="str">
            <v>オンライン</v>
          </cell>
        </row>
        <row r="261">
          <cell r="A261" t="str">
            <v>97オンライン0908</v>
          </cell>
          <cell r="B261">
            <v>97</v>
          </cell>
          <cell r="C261" t="str">
            <v>オンライン</v>
          </cell>
          <cell r="D261" t="str">
            <v>0908</v>
          </cell>
          <cell r="E261" t="str">
            <v>X3844-001-5</v>
          </cell>
          <cell r="F261" t="str">
            <v>（オンラインセミナー）論理的思考をベースとした　問題解決実践トレーニング</v>
          </cell>
          <cell r="G261" t="str">
            <v>21/09/08～21/09/09</v>
          </cell>
          <cell r="H261" t="str">
            <v>オンライン</v>
          </cell>
        </row>
        <row r="262">
          <cell r="A262" t="str">
            <v>97東京1005</v>
          </cell>
          <cell r="B262">
            <v>97</v>
          </cell>
          <cell r="C262" t="str">
            <v>東京</v>
          </cell>
          <cell r="D262" t="str">
            <v>1005</v>
          </cell>
          <cell r="E262" t="str">
            <v>X3459-044-0</v>
          </cell>
          <cell r="F262" t="str">
            <v>論理的思考をベースとした　問題解決実践トレーニング</v>
          </cell>
          <cell r="G262" t="str">
            <v>21/10/05～21/10/06</v>
          </cell>
          <cell r="H262" t="str">
            <v>代官山</v>
          </cell>
        </row>
        <row r="263">
          <cell r="A263" t="str">
            <v>97東京1116</v>
          </cell>
          <cell r="B263">
            <v>97</v>
          </cell>
          <cell r="C263" t="str">
            <v>東京</v>
          </cell>
          <cell r="D263" t="str">
            <v>1116</v>
          </cell>
          <cell r="E263" t="str">
            <v>X3459-045-0</v>
          </cell>
          <cell r="F263" t="str">
            <v>論理的思考をベースとした　問題解決実践トレーニング</v>
          </cell>
          <cell r="G263" t="str">
            <v>21/11/16～21/11/17</v>
          </cell>
          <cell r="H263" t="str">
            <v>代官山</v>
          </cell>
        </row>
        <row r="264">
          <cell r="A264" t="str">
            <v>97東京0120</v>
          </cell>
          <cell r="B264">
            <v>97</v>
          </cell>
          <cell r="C264" t="str">
            <v>東京</v>
          </cell>
          <cell r="D264" t="str">
            <v>0120</v>
          </cell>
          <cell r="E264" t="str">
            <v>X3459-046-0</v>
          </cell>
          <cell r="F264" t="str">
            <v>論理的思考をベースとした　問題解決実践トレーニング</v>
          </cell>
          <cell r="G264" t="str">
            <v>22/01/20～22/01/21</v>
          </cell>
          <cell r="H264" t="str">
            <v>代官山</v>
          </cell>
        </row>
        <row r="265">
          <cell r="A265" t="str">
            <v>97オンライン0303</v>
          </cell>
          <cell r="B265">
            <v>97</v>
          </cell>
          <cell r="C265" t="str">
            <v>オンライン</v>
          </cell>
          <cell r="D265" t="str">
            <v>0303</v>
          </cell>
          <cell r="E265" t="str">
            <v>X3844-002-5</v>
          </cell>
          <cell r="F265" t="str">
            <v>（オンラインセミナー）論理的思考をベースとした　問題解決実践トレーニング</v>
          </cell>
          <cell r="G265" t="str">
            <v>22/03/03～22/03/04</v>
          </cell>
          <cell r="H265" t="str">
            <v>オンライン</v>
          </cell>
        </row>
        <row r="266">
          <cell r="A266" t="str">
            <v>98東京0617</v>
          </cell>
          <cell r="B266">
            <v>98</v>
          </cell>
          <cell r="C266" t="str">
            <v>東京</v>
          </cell>
          <cell r="D266" t="str">
            <v>0617</v>
          </cell>
          <cell r="E266" t="str">
            <v>X3697-121-0</v>
          </cell>
          <cell r="F266" t="str">
            <v>説得から納得へ　ネゴシエーションスキル強化</v>
          </cell>
          <cell r="G266" t="str">
            <v>21/06/17～21/06/18</v>
          </cell>
          <cell r="H266" t="str">
            <v>代官山</v>
          </cell>
        </row>
        <row r="267">
          <cell r="A267" t="str">
            <v>98東京1104</v>
          </cell>
          <cell r="B267">
            <v>98</v>
          </cell>
          <cell r="C267" t="str">
            <v>東京</v>
          </cell>
          <cell r="D267" t="str">
            <v>1104</v>
          </cell>
          <cell r="E267" t="str">
            <v>X3697-122-0</v>
          </cell>
          <cell r="F267" t="str">
            <v>説得から納得へ　ネゴシエーションスキル強化</v>
          </cell>
          <cell r="G267" t="str">
            <v>21/11/04～21/11/05</v>
          </cell>
          <cell r="H267" t="str">
            <v>代官山</v>
          </cell>
        </row>
        <row r="268">
          <cell r="A268" t="str">
            <v>98東京0308</v>
          </cell>
          <cell r="B268">
            <v>98</v>
          </cell>
          <cell r="C268" t="str">
            <v>東京</v>
          </cell>
          <cell r="D268" t="str">
            <v>0308</v>
          </cell>
          <cell r="E268" t="str">
            <v>X3697-123-0</v>
          </cell>
          <cell r="F268" t="str">
            <v>説得から納得へ　ネゴシエーションスキル強化</v>
          </cell>
          <cell r="G268" t="str">
            <v>22/03/08～22/03/09</v>
          </cell>
          <cell r="H268" t="str">
            <v>代官山</v>
          </cell>
        </row>
        <row r="269">
          <cell r="A269" t="str">
            <v>99東京0902</v>
          </cell>
          <cell r="B269">
            <v>99</v>
          </cell>
          <cell r="C269" t="str">
            <v>東京</v>
          </cell>
          <cell r="D269" t="str">
            <v>0902</v>
          </cell>
          <cell r="E269" t="str">
            <v>X3824-002-0</v>
          </cell>
          <cell r="F269" t="str">
            <v>１日で学ぶ！　ネゴシエーション基本</v>
          </cell>
          <cell r="G269">
            <v>44441</v>
          </cell>
          <cell r="H269" t="str">
            <v>代官山</v>
          </cell>
        </row>
        <row r="270">
          <cell r="A270" t="str">
            <v>99東京1207</v>
          </cell>
          <cell r="B270">
            <v>99</v>
          </cell>
          <cell r="C270" t="str">
            <v>東京</v>
          </cell>
          <cell r="D270" t="str">
            <v>1207</v>
          </cell>
          <cell r="E270" t="str">
            <v>X3824-003-0</v>
          </cell>
          <cell r="F270" t="str">
            <v>１日で学ぶ！　ネゴシエーション基本</v>
          </cell>
          <cell r="G270">
            <v>44537</v>
          </cell>
          <cell r="H270" t="str">
            <v>代官山</v>
          </cell>
        </row>
        <row r="271">
          <cell r="A271" t="str">
            <v>99東京0202</v>
          </cell>
          <cell r="B271">
            <v>99</v>
          </cell>
          <cell r="C271" t="str">
            <v>東京</v>
          </cell>
          <cell r="D271" t="str">
            <v>0202</v>
          </cell>
          <cell r="E271" t="str">
            <v>X3824-004-0</v>
          </cell>
          <cell r="F271" t="str">
            <v>１日で学ぶ！　ネゴシエーション基本</v>
          </cell>
          <cell r="G271">
            <v>44594</v>
          </cell>
          <cell r="H271" t="str">
            <v>代官山</v>
          </cell>
        </row>
        <row r="272">
          <cell r="A272" t="str">
            <v>100オンライン1001</v>
          </cell>
          <cell r="B272">
            <v>100</v>
          </cell>
          <cell r="C272" t="str">
            <v>オンライン</v>
          </cell>
          <cell r="D272" t="str">
            <v>1001</v>
          </cell>
          <cell r="E272" t="str">
            <v>X3782-002-5</v>
          </cell>
          <cell r="F272" t="str">
            <v>（オンラインセミナー）ネゴシエーション力（交渉力）強化研修</v>
          </cell>
          <cell r="G272">
            <v>44470</v>
          </cell>
          <cell r="H272" t="str">
            <v>オンライン</v>
          </cell>
        </row>
        <row r="273">
          <cell r="A273" t="str">
            <v>100オンライン0117</v>
          </cell>
          <cell r="B273">
            <v>100</v>
          </cell>
          <cell r="C273" t="str">
            <v>オンライン</v>
          </cell>
          <cell r="D273" t="str">
            <v>0117</v>
          </cell>
          <cell r="E273" t="str">
            <v>X3782-003-5</v>
          </cell>
          <cell r="F273" t="str">
            <v>（オンラインセミナー）ネゴシエーション力（交渉力）強化研修</v>
          </cell>
          <cell r="G273">
            <v>44578</v>
          </cell>
          <cell r="H273" t="str">
            <v>オンライン</v>
          </cell>
        </row>
        <row r="274">
          <cell r="A274" t="str">
            <v>101東京0826</v>
          </cell>
          <cell r="B274">
            <v>101</v>
          </cell>
          <cell r="C274" t="str">
            <v>東京</v>
          </cell>
          <cell r="D274" t="str">
            <v>0826</v>
          </cell>
          <cell r="E274" t="str">
            <v>X3645-015-0</v>
          </cell>
          <cell r="F274" t="str">
            <v>Ａ４　１枚で伝えるデザインの技術</v>
          </cell>
          <cell r="G274">
            <v>44434</v>
          </cell>
          <cell r="H274" t="str">
            <v>代官山</v>
          </cell>
        </row>
        <row r="275">
          <cell r="A275" t="str">
            <v>101東京1028</v>
          </cell>
          <cell r="B275">
            <v>101</v>
          </cell>
          <cell r="C275" t="str">
            <v>東京</v>
          </cell>
          <cell r="D275" t="str">
            <v>1028</v>
          </cell>
          <cell r="E275" t="str">
            <v>X3645-016-0</v>
          </cell>
          <cell r="F275" t="str">
            <v>Ａ４　１枚で伝えるデザインの技術</v>
          </cell>
          <cell r="G275">
            <v>44497</v>
          </cell>
          <cell r="H275" t="str">
            <v>代官山</v>
          </cell>
        </row>
        <row r="276">
          <cell r="A276" t="str">
            <v>101オンライン0224</v>
          </cell>
          <cell r="B276">
            <v>101</v>
          </cell>
          <cell r="C276" t="str">
            <v>オンライン</v>
          </cell>
          <cell r="D276" t="str">
            <v>0224</v>
          </cell>
          <cell r="E276" t="str">
            <v>X3845-002-5</v>
          </cell>
          <cell r="F276" t="str">
            <v>（オンラインセミナー）Ａ４　１枚で伝えるデザインの技術</v>
          </cell>
          <cell r="G276">
            <v>44616</v>
          </cell>
          <cell r="H276" t="str">
            <v>オンライン</v>
          </cell>
        </row>
        <row r="277">
          <cell r="A277" t="str">
            <v>103東京0921</v>
          </cell>
          <cell r="B277">
            <v>103</v>
          </cell>
          <cell r="C277" t="str">
            <v>東京</v>
          </cell>
          <cell r="D277" t="str">
            <v>0921</v>
          </cell>
          <cell r="E277" t="str">
            <v>X3752-019-0</v>
          </cell>
          <cell r="F277" t="str">
            <v>コンサルティング基本スキル　説得する力</v>
          </cell>
          <cell r="G277">
            <v>44460</v>
          </cell>
          <cell r="H277" t="str">
            <v>代官山</v>
          </cell>
        </row>
        <row r="278">
          <cell r="A278" t="str">
            <v>103東京1112</v>
          </cell>
          <cell r="B278">
            <v>103</v>
          </cell>
          <cell r="C278" t="str">
            <v>東京</v>
          </cell>
          <cell r="D278" t="str">
            <v>1112</v>
          </cell>
          <cell r="E278" t="str">
            <v>X3752-020-0</v>
          </cell>
          <cell r="F278" t="str">
            <v>コンサルティング基本スキル　説得する力</v>
          </cell>
          <cell r="G278">
            <v>44512</v>
          </cell>
          <cell r="H278" t="str">
            <v>代官山</v>
          </cell>
        </row>
        <row r="279">
          <cell r="A279" t="str">
            <v>103東京0310</v>
          </cell>
          <cell r="B279">
            <v>103</v>
          </cell>
          <cell r="C279" t="str">
            <v>東京</v>
          </cell>
          <cell r="D279" t="str">
            <v>0310</v>
          </cell>
          <cell r="E279" t="str">
            <v>X3752-021-0</v>
          </cell>
          <cell r="F279" t="str">
            <v>コンサルティング基本スキル　説得する力</v>
          </cell>
          <cell r="G279">
            <v>44630</v>
          </cell>
          <cell r="H279" t="str">
            <v>代官山</v>
          </cell>
        </row>
        <row r="280">
          <cell r="A280" t="str">
            <v>104オンライン0827</v>
          </cell>
          <cell r="B280">
            <v>104</v>
          </cell>
          <cell r="C280" t="str">
            <v>オンライン</v>
          </cell>
          <cell r="D280" t="str">
            <v>0827</v>
          </cell>
          <cell r="E280" t="str">
            <v>X3769-002-5</v>
          </cell>
          <cell r="F280" t="str">
            <v>（オンラインセミナー）仕事で使う　文章力向上トレーニング</v>
          </cell>
          <cell r="G280">
            <v>44435</v>
          </cell>
          <cell r="H280" t="str">
            <v>オンライン</v>
          </cell>
        </row>
        <row r="281">
          <cell r="A281" t="str">
            <v>104オンライン0922</v>
          </cell>
          <cell r="B281">
            <v>104</v>
          </cell>
          <cell r="C281" t="str">
            <v>オンライン</v>
          </cell>
          <cell r="D281" t="str">
            <v>0922</v>
          </cell>
          <cell r="E281" t="str">
            <v>X3769-003-5</v>
          </cell>
          <cell r="F281" t="str">
            <v>（オンラインセミナー）仕事で使う　文章力向上トレーニング</v>
          </cell>
          <cell r="G281">
            <v>44461</v>
          </cell>
          <cell r="H281" t="str">
            <v>オンライン</v>
          </cell>
        </row>
        <row r="282">
          <cell r="A282" t="str">
            <v>104東京1005</v>
          </cell>
          <cell r="B282">
            <v>104</v>
          </cell>
          <cell r="C282" t="str">
            <v>東京</v>
          </cell>
          <cell r="D282" t="str">
            <v>1005</v>
          </cell>
          <cell r="E282" t="str">
            <v>X3724-079-0</v>
          </cell>
          <cell r="F282" t="str">
            <v>仕事で使う　文章力向上トレーニング</v>
          </cell>
          <cell r="G282">
            <v>44474</v>
          </cell>
          <cell r="H282" t="str">
            <v>代官山</v>
          </cell>
        </row>
        <row r="283">
          <cell r="A283" t="str">
            <v>104オンライン1102</v>
          </cell>
          <cell r="B283">
            <v>104</v>
          </cell>
          <cell r="C283" t="str">
            <v>オンライン</v>
          </cell>
          <cell r="D283" t="str">
            <v>1102</v>
          </cell>
          <cell r="E283" t="str">
            <v>X3769-004-5</v>
          </cell>
          <cell r="F283" t="str">
            <v>（オンラインセミナー）仕事で使う　文章力向上トレーニング</v>
          </cell>
          <cell r="G283">
            <v>44502</v>
          </cell>
          <cell r="H283" t="str">
            <v>オンライン</v>
          </cell>
        </row>
        <row r="284">
          <cell r="A284" t="str">
            <v>104東京1207</v>
          </cell>
          <cell r="B284">
            <v>104</v>
          </cell>
          <cell r="C284" t="str">
            <v>東京</v>
          </cell>
          <cell r="D284" t="str">
            <v>1207</v>
          </cell>
          <cell r="E284" t="str">
            <v>X3724-080-0</v>
          </cell>
          <cell r="F284" t="str">
            <v>仕事で使う　文章力向上トレーニング</v>
          </cell>
          <cell r="G284">
            <v>44537</v>
          </cell>
          <cell r="H284" t="str">
            <v>代官山</v>
          </cell>
        </row>
        <row r="285">
          <cell r="A285" t="str">
            <v>104オンライン0216</v>
          </cell>
          <cell r="B285">
            <v>104</v>
          </cell>
          <cell r="C285" t="str">
            <v>オンライン</v>
          </cell>
          <cell r="D285" t="str">
            <v>0216</v>
          </cell>
          <cell r="E285" t="str">
            <v>X3769-005-5</v>
          </cell>
          <cell r="F285" t="str">
            <v>（オンラインセミナー）仕事で使う　文章力向上トレーニング</v>
          </cell>
          <cell r="G285">
            <v>44608</v>
          </cell>
          <cell r="H285" t="str">
            <v>オンライン</v>
          </cell>
        </row>
        <row r="286">
          <cell r="A286" t="str">
            <v>105オンライン0825</v>
          </cell>
          <cell r="B286">
            <v>105</v>
          </cell>
          <cell r="C286" t="str">
            <v>オンライン</v>
          </cell>
          <cell r="D286" t="str">
            <v>0825</v>
          </cell>
          <cell r="E286" t="str">
            <v>X3830-001-6</v>
          </cell>
          <cell r="F286" t="str">
            <v>（オンラインセミナー）１日でわかる！ロジカルライティング</v>
          </cell>
          <cell r="G286">
            <v>44433</v>
          </cell>
          <cell r="H286" t="str">
            <v>オンライン</v>
          </cell>
        </row>
        <row r="287">
          <cell r="A287" t="str">
            <v>105東京0825</v>
          </cell>
          <cell r="B287">
            <v>105</v>
          </cell>
          <cell r="C287" t="str">
            <v>東京</v>
          </cell>
          <cell r="D287" t="str">
            <v>0825</v>
          </cell>
          <cell r="E287" t="str">
            <v>X3715-025-0</v>
          </cell>
          <cell r="F287" t="str">
            <v>１日でわかる！ロジカルライティング</v>
          </cell>
          <cell r="G287">
            <v>44433</v>
          </cell>
          <cell r="H287" t="str">
            <v>代官山</v>
          </cell>
        </row>
        <row r="288">
          <cell r="A288" t="str">
            <v>105オンライン0917</v>
          </cell>
          <cell r="B288">
            <v>105</v>
          </cell>
          <cell r="C288" t="str">
            <v>オンライン</v>
          </cell>
          <cell r="D288" t="str">
            <v>0917</v>
          </cell>
          <cell r="E288" t="str">
            <v>X3830-001-5</v>
          </cell>
          <cell r="F288" t="str">
            <v>（オンラインセミナー）１日でわかる！ロジカルライティング</v>
          </cell>
          <cell r="G288">
            <v>44456</v>
          </cell>
          <cell r="H288" t="str">
            <v>オンライン</v>
          </cell>
        </row>
        <row r="289">
          <cell r="A289" t="str">
            <v>105東京1022</v>
          </cell>
          <cell r="B289">
            <v>105</v>
          </cell>
          <cell r="C289" t="str">
            <v>東京</v>
          </cell>
          <cell r="D289" t="str">
            <v>1022</v>
          </cell>
          <cell r="E289" t="str">
            <v>X3715-026-0</v>
          </cell>
          <cell r="F289" t="str">
            <v>１日でわかる！ロジカルライティング</v>
          </cell>
          <cell r="G289">
            <v>44491</v>
          </cell>
          <cell r="H289" t="str">
            <v>代官山</v>
          </cell>
        </row>
        <row r="290">
          <cell r="A290" t="str">
            <v>105オンライン1109</v>
          </cell>
          <cell r="B290">
            <v>105</v>
          </cell>
          <cell r="C290" t="str">
            <v>オンライン</v>
          </cell>
          <cell r="D290" t="str">
            <v>1109</v>
          </cell>
          <cell r="E290" t="str">
            <v>X3830-002-5</v>
          </cell>
          <cell r="F290" t="str">
            <v>（オンラインセミナー）１日でわかる！ロジカルライティング</v>
          </cell>
          <cell r="G290">
            <v>44509</v>
          </cell>
          <cell r="H290" t="str">
            <v>オンライン</v>
          </cell>
        </row>
        <row r="291">
          <cell r="A291" t="str">
            <v>105東京1208</v>
          </cell>
          <cell r="B291">
            <v>105</v>
          </cell>
          <cell r="C291" t="str">
            <v>東京</v>
          </cell>
          <cell r="D291" t="str">
            <v>1208</v>
          </cell>
          <cell r="E291" t="str">
            <v>X3715-027-0</v>
          </cell>
          <cell r="F291" t="str">
            <v>１日でわかる！ロジカルライティング</v>
          </cell>
          <cell r="G291">
            <v>44538</v>
          </cell>
          <cell r="H291" t="str">
            <v>代官山</v>
          </cell>
        </row>
        <row r="292">
          <cell r="A292" t="str">
            <v>105東京0118</v>
          </cell>
          <cell r="B292">
            <v>105</v>
          </cell>
          <cell r="C292" t="str">
            <v>東京</v>
          </cell>
          <cell r="D292" t="str">
            <v>0118</v>
          </cell>
          <cell r="E292" t="str">
            <v>X3715-028-0</v>
          </cell>
          <cell r="F292" t="str">
            <v>１日でわかる！ロジカルライティング</v>
          </cell>
          <cell r="G292">
            <v>44579</v>
          </cell>
          <cell r="H292" t="str">
            <v>代官山</v>
          </cell>
        </row>
        <row r="293">
          <cell r="A293" t="str">
            <v>106東京0716</v>
          </cell>
          <cell r="B293">
            <v>106</v>
          </cell>
          <cell r="C293" t="str">
            <v>東京</v>
          </cell>
          <cell r="D293" t="str">
            <v>0716</v>
          </cell>
          <cell r="E293" t="str">
            <v>X3825-001-0</v>
          </cell>
          <cell r="F293" t="str">
            <v>Ｅｘｃｅｌで理解する　データサイエンス超入門</v>
          </cell>
          <cell r="G293">
            <v>44393</v>
          </cell>
          <cell r="H293" t="str">
            <v>代官山</v>
          </cell>
        </row>
        <row r="294">
          <cell r="A294" t="str">
            <v>106東京1007</v>
          </cell>
          <cell r="B294">
            <v>106</v>
          </cell>
          <cell r="C294" t="str">
            <v>東京</v>
          </cell>
          <cell r="D294" t="str">
            <v>1007</v>
          </cell>
          <cell r="E294" t="str">
            <v>X3825-002-0</v>
          </cell>
          <cell r="F294" t="str">
            <v>Ｅｘｃｅｌで理解する　データサイエンス超入門</v>
          </cell>
          <cell r="G294">
            <v>44476</v>
          </cell>
          <cell r="H294" t="str">
            <v>代官山</v>
          </cell>
        </row>
        <row r="295">
          <cell r="A295" t="str">
            <v>107オンライン1028</v>
          </cell>
          <cell r="B295">
            <v>107</v>
          </cell>
          <cell r="C295" t="str">
            <v>オンライン</v>
          </cell>
          <cell r="D295" t="str">
            <v>1028</v>
          </cell>
          <cell r="E295" t="str">
            <v>X3790-002-5</v>
          </cell>
          <cell r="F295" t="str">
            <v>（オンラインセミナー）Ｅｘｃｅｌで理解する　データサイエンス超入門</v>
          </cell>
          <cell r="G295">
            <v>44497</v>
          </cell>
          <cell r="H295" t="str">
            <v>オンライン</v>
          </cell>
        </row>
        <row r="296">
          <cell r="A296" t="str">
            <v>107オンライン0125</v>
          </cell>
          <cell r="B296">
            <v>107</v>
          </cell>
          <cell r="C296" t="str">
            <v>オンライン</v>
          </cell>
          <cell r="D296" t="str">
            <v>0125</v>
          </cell>
          <cell r="E296" t="str">
            <v>X3790-003-5</v>
          </cell>
          <cell r="F296" t="str">
            <v>（オンラインセミナー）Ｅｘｃｅｌで理解する　データサイエンス超入門</v>
          </cell>
          <cell r="G296">
            <v>44586</v>
          </cell>
          <cell r="H296" t="str">
            <v>オンライン</v>
          </cell>
        </row>
        <row r="297">
          <cell r="A297" t="str">
            <v>108東京0625</v>
          </cell>
          <cell r="B297">
            <v>108</v>
          </cell>
          <cell r="C297" t="str">
            <v>東京</v>
          </cell>
          <cell r="D297" t="str">
            <v>0625</v>
          </cell>
          <cell r="E297" t="str">
            <v>X3732-008-0</v>
          </cell>
          <cell r="F297" t="str">
            <v>データサイエンス入門</v>
          </cell>
          <cell r="G297">
            <v>44372</v>
          </cell>
          <cell r="H297" t="str">
            <v>代官山</v>
          </cell>
        </row>
        <row r="298">
          <cell r="A298" t="str">
            <v>108東京0928</v>
          </cell>
          <cell r="B298">
            <v>108</v>
          </cell>
          <cell r="C298" t="str">
            <v>東京</v>
          </cell>
          <cell r="D298" t="str">
            <v>0928</v>
          </cell>
          <cell r="E298" t="str">
            <v>X3732-009-0</v>
          </cell>
          <cell r="F298" t="str">
            <v>データサイエンス入門</v>
          </cell>
          <cell r="G298">
            <v>44467</v>
          </cell>
          <cell r="H298" t="str">
            <v>代官山</v>
          </cell>
        </row>
        <row r="299">
          <cell r="A299" t="str">
            <v>108東京1203</v>
          </cell>
          <cell r="B299">
            <v>108</v>
          </cell>
          <cell r="C299" t="str">
            <v>東京</v>
          </cell>
          <cell r="D299" t="str">
            <v>1203</v>
          </cell>
          <cell r="E299" t="str">
            <v>X3732-010-0</v>
          </cell>
          <cell r="F299" t="str">
            <v>データサイエンス入門</v>
          </cell>
          <cell r="G299">
            <v>44533</v>
          </cell>
          <cell r="H299" t="str">
            <v>代官山</v>
          </cell>
        </row>
        <row r="300">
          <cell r="A300" t="str">
            <v>108東京0218</v>
          </cell>
          <cell r="B300">
            <v>108</v>
          </cell>
          <cell r="C300" t="str">
            <v>東京</v>
          </cell>
          <cell r="D300" t="str">
            <v>0218</v>
          </cell>
          <cell r="E300" t="str">
            <v>X3732-011-0</v>
          </cell>
          <cell r="F300" t="str">
            <v>データサイエンス入門</v>
          </cell>
          <cell r="G300">
            <v>44610</v>
          </cell>
          <cell r="H300" t="str">
            <v>代官山</v>
          </cell>
        </row>
        <row r="301">
          <cell r="A301" t="str">
            <v>109オンライン1102</v>
          </cell>
          <cell r="B301">
            <v>109</v>
          </cell>
          <cell r="C301" t="str">
            <v>オンライン</v>
          </cell>
          <cell r="D301" t="str">
            <v>1102</v>
          </cell>
          <cell r="E301" t="str">
            <v>X3823-001-5</v>
          </cell>
          <cell r="F301" t="str">
            <v>（オンラインセミナー）１日でわかる！　ＡＩ入門</v>
          </cell>
          <cell r="G301">
            <v>44502</v>
          </cell>
          <cell r="H301" t="str">
            <v>オンライン</v>
          </cell>
        </row>
        <row r="302">
          <cell r="A302" t="str">
            <v>109東京0304</v>
          </cell>
          <cell r="B302">
            <v>109</v>
          </cell>
          <cell r="C302" t="str">
            <v>東京</v>
          </cell>
          <cell r="D302" t="str">
            <v>0304</v>
          </cell>
          <cell r="E302" t="str">
            <v>X3822-002-0</v>
          </cell>
          <cell r="F302" t="str">
            <v>１日でわかる！　ＡＩ入門</v>
          </cell>
          <cell r="G302">
            <v>44624</v>
          </cell>
          <cell r="H302" t="str">
            <v>代官山</v>
          </cell>
        </row>
        <row r="303">
          <cell r="A303" t="str">
            <v>110東京0707</v>
          </cell>
          <cell r="B303">
            <v>110</v>
          </cell>
          <cell r="C303" t="str">
            <v>東京</v>
          </cell>
          <cell r="D303" t="str">
            <v>0707</v>
          </cell>
          <cell r="E303" t="str">
            <v>X3861-044-0</v>
          </cell>
          <cell r="F303" t="str">
            <v>ビジネス統計入門</v>
          </cell>
          <cell r="G303">
            <v>44384</v>
          </cell>
          <cell r="H303" t="str">
            <v>代官山</v>
          </cell>
        </row>
        <row r="304">
          <cell r="A304" t="str">
            <v>110オンライン1115</v>
          </cell>
          <cell r="B304">
            <v>110</v>
          </cell>
          <cell r="C304" t="str">
            <v>オンライン</v>
          </cell>
          <cell r="D304" t="str">
            <v>1115</v>
          </cell>
          <cell r="E304" t="str">
            <v>X3862-002-5</v>
          </cell>
          <cell r="F304" t="str">
            <v>（オンラインセミナー）ビジネス統計入門</v>
          </cell>
          <cell r="G304">
            <v>44515</v>
          </cell>
          <cell r="H304" t="str">
            <v>オンライン</v>
          </cell>
        </row>
        <row r="305">
          <cell r="A305" t="str">
            <v>110東京0217</v>
          </cell>
          <cell r="B305">
            <v>110</v>
          </cell>
          <cell r="C305" t="str">
            <v>東京</v>
          </cell>
          <cell r="D305" t="str">
            <v>0217</v>
          </cell>
          <cell r="E305" t="str">
            <v>X3861-045-0</v>
          </cell>
          <cell r="F305" t="str">
            <v>ビジネス統計入門</v>
          </cell>
          <cell r="G305">
            <v>44609</v>
          </cell>
          <cell r="H305" t="str">
            <v>代官山</v>
          </cell>
        </row>
        <row r="306">
          <cell r="A306" t="str">
            <v>111オンライン0901</v>
          </cell>
          <cell r="B306">
            <v>111</v>
          </cell>
          <cell r="C306" t="str">
            <v>オンライン</v>
          </cell>
          <cell r="D306" t="str">
            <v>0901</v>
          </cell>
          <cell r="E306" t="str">
            <v>X3846-001-5</v>
          </cell>
          <cell r="F306" t="str">
            <v>（オンラインセミナー）１日でわかる！　アンケートのつくり方</v>
          </cell>
          <cell r="G306">
            <v>44440</v>
          </cell>
          <cell r="H306" t="str">
            <v>オンライン</v>
          </cell>
        </row>
        <row r="307">
          <cell r="A307" t="str">
            <v>111東京0201</v>
          </cell>
          <cell r="B307">
            <v>111</v>
          </cell>
          <cell r="C307" t="str">
            <v>東京</v>
          </cell>
          <cell r="D307" t="str">
            <v>0201</v>
          </cell>
          <cell r="E307" t="str">
            <v>X3515-020-0</v>
          </cell>
          <cell r="F307" t="str">
            <v>１日でわかる！　アンケートのつくり方</v>
          </cell>
          <cell r="G307">
            <v>44593</v>
          </cell>
          <cell r="H307" t="str">
            <v>代官山</v>
          </cell>
        </row>
        <row r="308">
          <cell r="A308" t="str">
            <v>112東京0303</v>
          </cell>
          <cell r="B308">
            <v>112</v>
          </cell>
          <cell r="C308" t="str">
            <v>東京</v>
          </cell>
          <cell r="D308" t="str">
            <v>0303</v>
          </cell>
          <cell r="E308" t="str">
            <v>X3696-010-0</v>
          </cell>
          <cell r="F308" t="str">
            <v>経営に求められる財務戦略</v>
          </cell>
          <cell r="G308" t="str">
            <v>22/03/03～22/03/04</v>
          </cell>
          <cell r="H308" t="str">
            <v>代官山</v>
          </cell>
        </row>
        <row r="309">
          <cell r="A309" t="str">
            <v>112東京0902</v>
          </cell>
          <cell r="B309">
            <v>112</v>
          </cell>
          <cell r="C309" t="str">
            <v>東京</v>
          </cell>
          <cell r="D309" t="str">
            <v>0902</v>
          </cell>
          <cell r="E309" t="str">
            <v>X3866-001-5</v>
          </cell>
          <cell r="F309" t="str">
            <v>（オンラインセミナー）経営に求められる財務戦略</v>
          </cell>
          <cell r="G309" t="str">
            <v>21/09/02～21/09/03</v>
          </cell>
          <cell r="H309" t="str">
            <v>オンライン</v>
          </cell>
        </row>
        <row r="310">
          <cell r="A310" t="str">
            <v>113東京0624</v>
          </cell>
          <cell r="B310">
            <v>113</v>
          </cell>
          <cell r="C310" t="str">
            <v>東京</v>
          </cell>
          <cell r="D310" t="str">
            <v>0624</v>
          </cell>
          <cell r="E310" t="str">
            <v>X3856-078-0</v>
          </cell>
          <cell r="F310" t="str">
            <v>１日でわかる！　決算書の読み方</v>
          </cell>
          <cell r="G310">
            <v>44371</v>
          </cell>
          <cell r="H310" t="str">
            <v>代官山</v>
          </cell>
        </row>
        <row r="311">
          <cell r="A311" t="str">
            <v>113オンライン0818</v>
          </cell>
          <cell r="B311">
            <v>113</v>
          </cell>
          <cell r="C311" t="str">
            <v>オンライン</v>
          </cell>
          <cell r="D311" t="str">
            <v>0818</v>
          </cell>
          <cell r="E311" t="str">
            <v>X3857-003-5</v>
          </cell>
          <cell r="F311" t="str">
            <v>（オンラインセミナー）１日でわかる！決算書の読み方</v>
          </cell>
          <cell r="G311">
            <v>44426</v>
          </cell>
          <cell r="H311" t="str">
            <v>オンライン</v>
          </cell>
        </row>
        <row r="312">
          <cell r="A312" t="str">
            <v>113東京1005</v>
          </cell>
          <cell r="B312">
            <v>113</v>
          </cell>
          <cell r="C312" t="str">
            <v>東京</v>
          </cell>
          <cell r="D312" t="str">
            <v>1005</v>
          </cell>
          <cell r="E312" t="str">
            <v>X3856-079-0</v>
          </cell>
          <cell r="F312" t="str">
            <v>１日でわかる！　決算書の読み方</v>
          </cell>
          <cell r="G312">
            <v>44474</v>
          </cell>
          <cell r="H312" t="str">
            <v>代官山</v>
          </cell>
        </row>
        <row r="313">
          <cell r="A313" t="str">
            <v>113オンライン1202</v>
          </cell>
          <cell r="B313">
            <v>113</v>
          </cell>
          <cell r="C313" t="str">
            <v>オンライン</v>
          </cell>
          <cell r="D313" t="str">
            <v>1202</v>
          </cell>
          <cell r="E313" t="str">
            <v>X3857-004-5</v>
          </cell>
          <cell r="F313" t="str">
            <v>（オンラインセミナー）１日でわかる！決算書の読み方</v>
          </cell>
          <cell r="G313">
            <v>44532</v>
          </cell>
          <cell r="H313" t="str">
            <v>オンライン</v>
          </cell>
        </row>
        <row r="314">
          <cell r="A314" t="str">
            <v>113東京0310</v>
          </cell>
          <cell r="B314">
            <v>113</v>
          </cell>
          <cell r="C314" t="str">
            <v>東京</v>
          </cell>
          <cell r="D314" t="str">
            <v>0310</v>
          </cell>
          <cell r="E314" t="str">
            <v>X3856-080-0</v>
          </cell>
          <cell r="F314" t="str">
            <v>１日でわかる！　決算書の読み方</v>
          </cell>
          <cell r="G314">
            <v>44630</v>
          </cell>
          <cell r="H314" t="str">
            <v>代官山</v>
          </cell>
        </row>
        <row r="315">
          <cell r="A315" t="str">
            <v>114オンライン1005</v>
          </cell>
          <cell r="B315">
            <v>114</v>
          </cell>
          <cell r="C315" t="str">
            <v>オンライン</v>
          </cell>
          <cell r="D315" t="str">
            <v>1005</v>
          </cell>
          <cell r="E315" t="str">
            <v>X3811-001-5</v>
          </cell>
          <cell r="F315" t="str">
            <v>（オンラインセミナー）経営分析基礎</v>
          </cell>
          <cell r="G315" t="str">
            <v>21/10/05～21/10/06</v>
          </cell>
          <cell r="H315" t="str">
            <v>オンライン</v>
          </cell>
        </row>
        <row r="316">
          <cell r="A316" t="str">
            <v>114東京0203</v>
          </cell>
          <cell r="B316">
            <v>114</v>
          </cell>
          <cell r="C316" t="str">
            <v>東京</v>
          </cell>
          <cell r="D316" t="str">
            <v>0203</v>
          </cell>
          <cell r="E316" t="str">
            <v>X3122-293-0</v>
          </cell>
          <cell r="F316" t="str">
            <v>経営分析基礎</v>
          </cell>
          <cell r="G316" t="str">
            <v>22/02/03～22/02/04</v>
          </cell>
          <cell r="H316" t="str">
            <v>代官山</v>
          </cell>
        </row>
        <row r="317">
          <cell r="A317" t="str">
            <v>115東京0224</v>
          </cell>
          <cell r="B317">
            <v>115</v>
          </cell>
          <cell r="C317" t="str">
            <v>東京</v>
          </cell>
          <cell r="D317" t="str">
            <v>0224</v>
          </cell>
          <cell r="E317" t="str">
            <v>X3631-102-0</v>
          </cell>
          <cell r="F317" t="str">
            <v>ビジネス・シミュレーションで学ぶ　財務・計数研修</v>
          </cell>
          <cell r="G317" t="str">
            <v>22/02/24～22/02/25</v>
          </cell>
          <cell r="H317" t="str">
            <v>代官山</v>
          </cell>
        </row>
        <row r="318">
          <cell r="A318" t="str">
            <v>116オンライン0119</v>
          </cell>
          <cell r="B318">
            <v>116</v>
          </cell>
          <cell r="C318" t="str">
            <v>オンライン</v>
          </cell>
          <cell r="D318" t="str">
            <v>0119</v>
          </cell>
          <cell r="E318" t="str">
            <v>X3847-001-5</v>
          </cell>
          <cell r="F318" t="str">
            <v>（オンラインセミナー）管理会計基礎</v>
          </cell>
          <cell r="G318">
            <v>44580</v>
          </cell>
          <cell r="H318" t="str">
            <v>オンライン</v>
          </cell>
        </row>
        <row r="319">
          <cell r="A319" t="str">
            <v>116オンライン0721</v>
          </cell>
          <cell r="B319">
            <v>116</v>
          </cell>
          <cell r="C319" t="str">
            <v>オンライン</v>
          </cell>
          <cell r="D319" t="str">
            <v>0721</v>
          </cell>
          <cell r="E319" t="str">
            <v>X3847-002-5</v>
          </cell>
          <cell r="F319" t="str">
            <v>（オンラインセミナー）管理会計基礎</v>
          </cell>
          <cell r="G319">
            <v>44398</v>
          </cell>
          <cell r="H319" t="str">
            <v>オンライン</v>
          </cell>
        </row>
        <row r="320">
          <cell r="A320" t="str">
            <v>117東京0629</v>
          </cell>
          <cell r="B320">
            <v>117</v>
          </cell>
          <cell r="C320" t="str">
            <v>東京</v>
          </cell>
          <cell r="D320" t="str">
            <v>0629</v>
          </cell>
          <cell r="E320" t="str">
            <v>X3748-146-0</v>
          </cell>
          <cell r="F320" t="str">
            <v>実践簿記会計</v>
          </cell>
          <cell r="G320">
            <v>44376</v>
          </cell>
          <cell r="H320" t="str">
            <v>代官山</v>
          </cell>
        </row>
        <row r="321">
          <cell r="A321" t="str">
            <v>117オンライン1109</v>
          </cell>
          <cell r="B321">
            <v>117</v>
          </cell>
          <cell r="C321" t="str">
            <v>オンライン</v>
          </cell>
          <cell r="D321" t="str">
            <v>1109</v>
          </cell>
          <cell r="E321" t="str">
            <v>X3848-001-5</v>
          </cell>
          <cell r="F321" t="str">
            <v>（オンラインセミナー）実践簿記会計</v>
          </cell>
          <cell r="G321" t="str">
            <v>21/11/09～21/11/10</v>
          </cell>
          <cell r="H321" t="str">
            <v>オンライン</v>
          </cell>
        </row>
        <row r="322">
          <cell r="A322" t="str">
            <v>118オンライン0708</v>
          </cell>
          <cell r="B322">
            <v>118</v>
          </cell>
          <cell r="C322" t="str">
            <v>オンライン</v>
          </cell>
          <cell r="D322" t="str">
            <v>0708</v>
          </cell>
          <cell r="E322" t="str">
            <v>X3864-002-5</v>
          </cell>
          <cell r="F322" t="str">
            <v>（オンラインセミナー）生産性向上のための業務改善</v>
          </cell>
          <cell r="G322" t="str">
            <v>21/07/08～21/07/09</v>
          </cell>
          <cell r="H322" t="str">
            <v>オンライン</v>
          </cell>
        </row>
        <row r="323">
          <cell r="A323" t="str">
            <v>118東京0214</v>
          </cell>
          <cell r="B323">
            <v>118</v>
          </cell>
          <cell r="C323" t="str">
            <v>東京</v>
          </cell>
          <cell r="D323" t="str">
            <v>0214</v>
          </cell>
          <cell r="E323" t="str">
            <v>X3858-006-0</v>
          </cell>
          <cell r="F323" t="str">
            <v>生産性向上のための業務改善</v>
          </cell>
          <cell r="G323" t="str">
            <v>22/02/14～22/02/15</v>
          </cell>
          <cell r="H323" t="str">
            <v>代官山</v>
          </cell>
        </row>
        <row r="324">
          <cell r="A324" t="str">
            <v>119東京0824</v>
          </cell>
          <cell r="B324">
            <v>119</v>
          </cell>
          <cell r="C324" t="str">
            <v>東京</v>
          </cell>
          <cell r="D324" t="str">
            <v>0824</v>
          </cell>
          <cell r="E324" t="str">
            <v>X3711-010-0</v>
          </cell>
          <cell r="F324" t="str">
            <v>生産性を高める　スピード仕事術</v>
          </cell>
          <cell r="G324">
            <v>44432</v>
          </cell>
          <cell r="H324" t="str">
            <v>代官山</v>
          </cell>
        </row>
        <row r="325">
          <cell r="A325" t="str">
            <v>119オンライン0928</v>
          </cell>
          <cell r="B325">
            <v>119</v>
          </cell>
          <cell r="C325" t="str">
            <v>オンライン</v>
          </cell>
          <cell r="D325" t="str">
            <v>0928</v>
          </cell>
          <cell r="E325" t="str">
            <v>X3849-002-5</v>
          </cell>
          <cell r="F325" t="str">
            <v>（オンラインセミナー）生産性を高める　スピード仕事術</v>
          </cell>
          <cell r="G325">
            <v>44467</v>
          </cell>
          <cell r="H325" t="str">
            <v>オンライン</v>
          </cell>
        </row>
        <row r="326">
          <cell r="A326" t="str">
            <v>119東京1102</v>
          </cell>
          <cell r="B326">
            <v>119</v>
          </cell>
          <cell r="C326" t="str">
            <v>東京</v>
          </cell>
          <cell r="D326" t="str">
            <v>1102</v>
          </cell>
          <cell r="E326" t="str">
            <v>X3711-011-0</v>
          </cell>
          <cell r="F326" t="str">
            <v>生産性を高める　スピード仕事術</v>
          </cell>
          <cell r="G326">
            <v>44502</v>
          </cell>
          <cell r="H326" t="str">
            <v>代官山</v>
          </cell>
        </row>
        <row r="327">
          <cell r="A327" t="str">
            <v>119東京0121</v>
          </cell>
          <cell r="B327">
            <v>119</v>
          </cell>
          <cell r="C327" t="str">
            <v>東京</v>
          </cell>
          <cell r="D327" t="str">
            <v>0121</v>
          </cell>
          <cell r="E327" t="str">
            <v>X3711-012-0</v>
          </cell>
          <cell r="F327" t="str">
            <v>生産性を高める　スピード仕事術</v>
          </cell>
          <cell r="G327">
            <v>44582</v>
          </cell>
          <cell r="H327" t="str">
            <v>代官山</v>
          </cell>
        </row>
        <row r="328">
          <cell r="A328" t="str">
            <v>120東京0128</v>
          </cell>
          <cell r="B328">
            <v>120</v>
          </cell>
          <cell r="C328" t="str">
            <v>東京</v>
          </cell>
          <cell r="D328" t="str">
            <v>0128</v>
          </cell>
          <cell r="E328" t="str">
            <v>X3859-013-0</v>
          </cell>
          <cell r="F328" t="str">
            <v>コストの見える化・削減化</v>
          </cell>
          <cell r="G328">
            <v>44589</v>
          </cell>
          <cell r="H328" t="str">
            <v>代官山</v>
          </cell>
        </row>
        <row r="329">
          <cell r="A329" t="str">
            <v>122東京0901</v>
          </cell>
          <cell r="B329">
            <v>122</v>
          </cell>
          <cell r="C329" t="str">
            <v>東京</v>
          </cell>
          <cell r="D329" t="str">
            <v>0901</v>
          </cell>
          <cell r="E329" t="str">
            <v>X3575-019-0</v>
          </cell>
          <cell r="F329" t="str">
            <v>タイム・イノベーション（Ｒ）　タイムマネジメントのネクストステージ</v>
          </cell>
          <cell r="G329">
            <v>44440</v>
          </cell>
          <cell r="H329" t="str">
            <v>代官山</v>
          </cell>
        </row>
        <row r="330">
          <cell r="A330" t="str">
            <v>122オンライン1111</v>
          </cell>
          <cell r="B330">
            <v>122</v>
          </cell>
          <cell r="C330" t="str">
            <v>オンライン</v>
          </cell>
          <cell r="D330" t="str">
            <v>1111</v>
          </cell>
          <cell r="E330" t="str">
            <v>X3834-001-5</v>
          </cell>
          <cell r="F330" t="str">
            <v>（オンライン）タイム・イノベーション（Ｒ）　タイムマネジメントのネクストステージ</v>
          </cell>
          <cell r="G330">
            <v>44511</v>
          </cell>
          <cell r="H330" t="str">
            <v>オンライン</v>
          </cell>
        </row>
        <row r="331">
          <cell r="A331" t="str">
            <v>122東京0127</v>
          </cell>
          <cell r="B331">
            <v>122</v>
          </cell>
          <cell r="C331" t="str">
            <v>東京</v>
          </cell>
          <cell r="D331" t="str">
            <v>0127</v>
          </cell>
          <cell r="E331" t="str">
            <v>X3575-020-0</v>
          </cell>
          <cell r="F331" t="str">
            <v>タイム・イノベーション（Ｒ）　タイムマネジメントのネクストステージ</v>
          </cell>
          <cell r="G331">
            <v>44588</v>
          </cell>
          <cell r="H331" t="str">
            <v>代官山</v>
          </cell>
        </row>
        <row r="332">
          <cell r="A332" t="str">
            <v>123オンライン0902</v>
          </cell>
          <cell r="B332">
            <v>123</v>
          </cell>
          <cell r="C332" t="str">
            <v>オンライン</v>
          </cell>
          <cell r="D332" t="str">
            <v>0902</v>
          </cell>
          <cell r="E332" t="str">
            <v>X3775-003-5</v>
          </cell>
          <cell r="F332" t="str">
            <v>（オンラインセミナー）「段取り力」開発・基礎</v>
          </cell>
          <cell r="G332">
            <v>44441</v>
          </cell>
          <cell r="H332" t="str">
            <v>オンライン</v>
          </cell>
        </row>
        <row r="333">
          <cell r="A333" t="str">
            <v>123東京1013</v>
          </cell>
          <cell r="B333">
            <v>123</v>
          </cell>
          <cell r="C333" t="str">
            <v>東京</v>
          </cell>
          <cell r="D333" t="str">
            <v>1013</v>
          </cell>
          <cell r="E333" t="str">
            <v>X3540-091-0</v>
          </cell>
          <cell r="F333" t="str">
            <v>「段取り力」開発　基礎</v>
          </cell>
          <cell r="G333">
            <v>44482</v>
          </cell>
          <cell r="H333" t="str">
            <v>代官山</v>
          </cell>
        </row>
        <row r="334">
          <cell r="A334" t="str">
            <v>123オンライン1208</v>
          </cell>
          <cell r="B334">
            <v>123</v>
          </cell>
          <cell r="C334" t="str">
            <v>オンライン</v>
          </cell>
          <cell r="D334" t="str">
            <v>1208</v>
          </cell>
          <cell r="E334" t="str">
            <v>X3775-004-5</v>
          </cell>
          <cell r="F334" t="str">
            <v>（オンラインセミナー）「段取り力」開発・基礎</v>
          </cell>
          <cell r="G334">
            <v>44538</v>
          </cell>
          <cell r="H334" t="str">
            <v>オンライン</v>
          </cell>
        </row>
        <row r="335">
          <cell r="A335" t="str">
            <v>123東京0125</v>
          </cell>
          <cell r="B335">
            <v>123</v>
          </cell>
          <cell r="C335" t="str">
            <v>東京</v>
          </cell>
          <cell r="D335" t="str">
            <v>0125</v>
          </cell>
          <cell r="E335" t="str">
            <v>X3540-092-0</v>
          </cell>
          <cell r="F335" t="str">
            <v>「段取り力」開発　基礎</v>
          </cell>
          <cell r="G335">
            <v>44586</v>
          </cell>
          <cell r="H335" t="str">
            <v>代官山</v>
          </cell>
        </row>
        <row r="336">
          <cell r="A336" t="str">
            <v>124東京0126</v>
          </cell>
          <cell r="B336">
            <v>124</v>
          </cell>
          <cell r="C336" t="str">
            <v>東京</v>
          </cell>
          <cell r="D336" t="str">
            <v>0126</v>
          </cell>
          <cell r="E336" t="str">
            <v>X3604-031-0</v>
          </cell>
          <cell r="F336" t="str">
            <v>「段取り力」開発　応用</v>
          </cell>
          <cell r="G336">
            <v>44587</v>
          </cell>
          <cell r="H336" t="str">
            <v>代官山</v>
          </cell>
        </row>
        <row r="337">
          <cell r="A337" t="str">
            <v>126東京1111</v>
          </cell>
          <cell r="B337">
            <v>126</v>
          </cell>
          <cell r="C337" t="str">
            <v>東京</v>
          </cell>
          <cell r="D337" t="str">
            <v>1111</v>
          </cell>
          <cell r="E337" t="str">
            <v>X3725-046-0</v>
          </cell>
          <cell r="F337" t="str">
            <v>情報を活かす　文書・データ整理術</v>
          </cell>
          <cell r="G337">
            <v>44511</v>
          </cell>
          <cell r="H337" t="str">
            <v>代官山</v>
          </cell>
        </row>
        <row r="338">
          <cell r="A338" t="str">
            <v>127東京0901</v>
          </cell>
          <cell r="B338">
            <v>127</v>
          </cell>
          <cell r="C338" t="str">
            <v>東京</v>
          </cell>
          <cell r="D338" t="str">
            <v>0901</v>
          </cell>
          <cell r="E338" t="str">
            <v>X3607-096-0</v>
          </cell>
          <cell r="F338" t="str">
            <v>１日でわかる！　戦略的思考の要点</v>
          </cell>
          <cell r="G338">
            <v>44440</v>
          </cell>
          <cell r="H338" t="str">
            <v>代官山</v>
          </cell>
        </row>
        <row r="339">
          <cell r="A339" t="str">
            <v>127東京1129</v>
          </cell>
          <cell r="B339">
            <v>127</v>
          </cell>
          <cell r="C339" t="str">
            <v>東京</v>
          </cell>
          <cell r="D339" t="str">
            <v>1129</v>
          </cell>
          <cell r="E339" t="str">
            <v>X3607-098-0</v>
          </cell>
          <cell r="F339" t="str">
            <v>１日でわかる！　戦略的思考の要点</v>
          </cell>
          <cell r="G339">
            <v>44529</v>
          </cell>
          <cell r="H339" t="str">
            <v>代官山</v>
          </cell>
        </row>
        <row r="340">
          <cell r="A340" t="str">
            <v>127東京0203</v>
          </cell>
          <cell r="B340">
            <v>127</v>
          </cell>
          <cell r="C340" t="str">
            <v>東京</v>
          </cell>
          <cell r="D340" t="str">
            <v>0203</v>
          </cell>
          <cell r="E340" t="str">
            <v>X3607-099-0</v>
          </cell>
          <cell r="F340" t="str">
            <v>１日でわかる！　戦略的思考の要点</v>
          </cell>
          <cell r="G340">
            <v>44595</v>
          </cell>
          <cell r="H340" t="str">
            <v>代官山</v>
          </cell>
        </row>
        <row r="341">
          <cell r="A341" t="str">
            <v>128オンライン0715</v>
          </cell>
          <cell r="B341">
            <v>128</v>
          </cell>
          <cell r="C341" t="str">
            <v>オンライン</v>
          </cell>
          <cell r="D341" t="str">
            <v>0715</v>
          </cell>
          <cell r="E341" t="str">
            <v>X3850-001-5</v>
          </cell>
          <cell r="F341" t="str">
            <v>（オンラインセミナー）戦略フレーム　７つのテクニック</v>
          </cell>
          <cell r="G341">
            <v>44392</v>
          </cell>
          <cell r="H341" t="str">
            <v>オンライン</v>
          </cell>
        </row>
        <row r="342">
          <cell r="A342" t="str">
            <v>128オンライン1019</v>
          </cell>
          <cell r="B342">
            <v>128</v>
          </cell>
          <cell r="C342" t="str">
            <v>オンライン</v>
          </cell>
          <cell r="D342" t="str">
            <v>1019</v>
          </cell>
          <cell r="E342" t="str">
            <v>X3850-002-5</v>
          </cell>
          <cell r="F342" t="str">
            <v>（オンラインセミナー）戦略フレーム　７つのテクニック</v>
          </cell>
          <cell r="G342">
            <v>44488</v>
          </cell>
          <cell r="H342" t="str">
            <v>オンライン</v>
          </cell>
        </row>
        <row r="343">
          <cell r="A343" t="str">
            <v>128オンライン0215</v>
          </cell>
          <cell r="B343">
            <v>128</v>
          </cell>
          <cell r="C343" t="str">
            <v>オンライン</v>
          </cell>
          <cell r="D343" t="str">
            <v>0215</v>
          </cell>
          <cell r="E343" t="str">
            <v>X3850-003-5</v>
          </cell>
          <cell r="F343" t="str">
            <v>（オンラインセミナー）戦略フレーム　７つのテクニック</v>
          </cell>
          <cell r="G343">
            <v>44607</v>
          </cell>
          <cell r="H343" t="str">
            <v>オンライン</v>
          </cell>
        </row>
        <row r="344">
          <cell r="A344" t="str">
            <v>129東京0914</v>
          </cell>
          <cell r="B344">
            <v>129</v>
          </cell>
          <cell r="C344" t="str">
            <v>東京</v>
          </cell>
          <cell r="D344" t="str">
            <v>0914</v>
          </cell>
          <cell r="E344" t="str">
            <v>X3734-005-0</v>
          </cell>
          <cell r="F344" t="str">
            <v>Ｉｏｔ／ＡＩ時代のビジネス構想入門</v>
          </cell>
          <cell r="G344" t="str">
            <v>21/09/14～21/09/15</v>
          </cell>
          <cell r="H344" t="str">
            <v>代官山</v>
          </cell>
        </row>
        <row r="345">
          <cell r="A345" t="str">
            <v>129東京1124</v>
          </cell>
          <cell r="B345">
            <v>129</v>
          </cell>
          <cell r="C345" t="str">
            <v>東京</v>
          </cell>
          <cell r="D345">
            <v>1124</v>
          </cell>
          <cell r="E345" t="str">
            <v>X3734-007-0</v>
          </cell>
          <cell r="F345" t="str">
            <v>Ｉｏｔ／ＡＩ時代のビジネス構想入門</v>
          </cell>
          <cell r="G345" t="str">
            <v>21/11/24～21/11/25</v>
          </cell>
          <cell r="H345" t="str">
            <v>代官山</v>
          </cell>
        </row>
        <row r="346">
          <cell r="A346" t="str">
            <v>129東京0201</v>
          </cell>
          <cell r="B346">
            <v>129</v>
          </cell>
          <cell r="C346" t="str">
            <v>東京</v>
          </cell>
          <cell r="D346" t="str">
            <v>0201</v>
          </cell>
          <cell r="E346" t="str">
            <v>X3734-006-0</v>
          </cell>
          <cell r="F346" t="str">
            <v>Ｉｏｔ／ＡＩ時代のビジネス構想入門</v>
          </cell>
          <cell r="G346" t="str">
            <v>22/02/01～22/02/02</v>
          </cell>
          <cell r="H346" t="str">
            <v>代官山</v>
          </cell>
        </row>
        <row r="347">
          <cell r="A347" t="str">
            <v>130東京0701</v>
          </cell>
          <cell r="B347">
            <v>130</v>
          </cell>
          <cell r="C347" t="str">
            <v>東京</v>
          </cell>
          <cell r="D347" t="str">
            <v>0701</v>
          </cell>
          <cell r="E347" t="str">
            <v>X3548-022-0</v>
          </cell>
          <cell r="F347" t="str">
            <v>勝つためのビジネスモデル構築術</v>
          </cell>
          <cell r="G347" t="str">
            <v>21/07/01～21/07/02</v>
          </cell>
          <cell r="H347" t="str">
            <v>代官山</v>
          </cell>
        </row>
        <row r="348">
          <cell r="A348" t="str">
            <v>130東京0907</v>
          </cell>
          <cell r="B348">
            <v>130</v>
          </cell>
          <cell r="C348" t="str">
            <v>東京</v>
          </cell>
          <cell r="D348" t="str">
            <v>0907</v>
          </cell>
          <cell r="E348" t="str">
            <v>X3548-023-0</v>
          </cell>
          <cell r="F348" t="str">
            <v>勝つためのビジネスモデル構築術</v>
          </cell>
          <cell r="G348" t="str">
            <v>21/09/07～21/09/08</v>
          </cell>
          <cell r="H348" t="str">
            <v>代官山</v>
          </cell>
        </row>
        <row r="349">
          <cell r="A349" t="str">
            <v>130東京1125</v>
          </cell>
          <cell r="B349">
            <v>130</v>
          </cell>
          <cell r="C349" t="str">
            <v>東京</v>
          </cell>
          <cell r="D349" t="str">
            <v>1125</v>
          </cell>
          <cell r="E349" t="str">
            <v>X3548-024-0</v>
          </cell>
          <cell r="F349" t="str">
            <v>勝つためのビジネスモデル構築術</v>
          </cell>
          <cell r="G349" t="str">
            <v>21/11/25～21/11/26</v>
          </cell>
          <cell r="H349" t="str">
            <v>代官山</v>
          </cell>
        </row>
        <row r="350">
          <cell r="A350" t="str">
            <v>132オンライン0803</v>
          </cell>
          <cell r="B350">
            <v>132</v>
          </cell>
          <cell r="C350" t="str">
            <v>オンライン</v>
          </cell>
          <cell r="D350" t="str">
            <v>0803</v>
          </cell>
          <cell r="E350" t="str">
            <v>X3815-001-5</v>
          </cell>
          <cell r="F350" t="str">
            <v>（オンラインセミナー）マーケティング基本</v>
          </cell>
          <cell r="G350" t="str">
            <v>21/08/03～21/08/04</v>
          </cell>
          <cell r="H350" t="str">
            <v>オンライン</v>
          </cell>
        </row>
        <row r="351">
          <cell r="A351" t="str">
            <v>132東京0221</v>
          </cell>
          <cell r="B351">
            <v>132</v>
          </cell>
          <cell r="C351" t="str">
            <v>東京</v>
          </cell>
          <cell r="D351" t="str">
            <v>0221</v>
          </cell>
          <cell r="E351" t="str">
            <v>X3525-143-0</v>
          </cell>
          <cell r="F351" t="str">
            <v>マーケティング基本</v>
          </cell>
          <cell r="G351" t="str">
            <v>22/02/21～22/02/22</v>
          </cell>
          <cell r="H351" t="str">
            <v>代官山</v>
          </cell>
        </row>
        <row r="352">
          <cell r="A352" t="str">
            <v>133東京1021</v>
          </cell>
          <cell r="B352">
            <v>133</v>
          </cell>
          <cell r="C352" t="str">
            <v>東京</v>
          </cell>
          <cell r="D352" t="str">
            <v>1021</v>
          </cell>
          <cell r="E352" t="str">
            <v>X3494-124-0</v>
          </cell>
          <cell r="F352" t="str">
            <v>中堅営業実践　営業力の強みと弱みを把握する</v>
          </cell>
          <cell r="G352" t="str">
            <v>21/10/21～21/10/22</v>
          </cell>
          <cell r="H352" t="str">
            <v>代官山</v>
          </cell>
        </row>
        <row r="353">
          <cell r="A353" t="str">
            <v>134東京0629</v>
          </cell>
          <cell r="B353">
            <v>134</v>
          </cell>
          <cell r="C353" t="str">
            <v>東京</v>
          </cell>
          <cell r="D353" t="str">
            <v>0629</v>
          </cell>
          <cell r="E353" t="str">
            <v>X3109-233-0</v>
          </cell>
          <cell r="F353" t="str">
            <v>営業担当者基本</v>
          </cell>
          <cell r="G353" t="str">
            <v>21/06/29～21/06/30</v>
          </cell>
          <cell r="H353" t="str">
            <v>代官山</v>
          </cell>
        </row>
        <row r="354">
          <cell r="A354" t="str">
            <v>134東京0208</v>
          </cell>
          <cell r="B354">
            <v>134</v>
          </cell>
          <cell r="C354" t="str">
            <v>東京</v>
          </cell>
          <cell r="D354" t="str">
            <v>0208</v>
          </cell>
          <cell r="E354" t="str">
            <v>X3109-234-0</v>
          </cell>
          <cell r="F354" t="str">
            <v>営業担当者基本</v>
          </cell>
          <cell r="G354" t="str">
            <v>22/02/08～22/02/09</v>
          </cell>
          <cell r="H354" t="str">
            <v>代官山</v>
          </cell>
        </row>
        <row r="355">
          <cell r="A355" t="str">
            <v>135オンライン0208</v>
          </cell>
          <cell r="B355">
            <v>135</v>
          </cell>
          <cell r="C355" t="str">
            <v>オンライン</v>
          </cell>
          <cell r="D355" t="str">
            <v>0208</v>
          </cell>
          <cell r="E355" t="str">
            <v>X3835-001-5</v>
          </cell>
          <cell r="F355" t="str">
            <v>（オンラインセミナー）採用面接官スキルトレーニング</v>
          </cell>
          <cell r="G355">
            <v>44600</v>
          </cell>
          <cell r="H355" t="str">
            <v>オンライン</v>
          </cell>
        </row>
        <row r="356">
          <cell r="A356" t="str">
            <v>136東京0520</v>
          </cell>
          <cell r="B356">
            <v>136</v>
          </cell>
          <cell r="C356" t="str">
            <v>東京</v>
          </cell>
          <cell r="D356" t="str">
            <v>0520</v>
          </cell>
          <cell r="E356" t="str">
            <v>X3716-176-0</v>
          </cell>
          <cell r="F356" t="str">
            <v>人事担当者基本研修　※ハイブリッド開催</v>
          </cell>
          <cell r="G356" t="str">
            <v>21/05/20～21/05/21</v>
          </cell>
          <cell r="H356" t="str">
            <v>代官山</v>
          </cell>
        </row>
        <row r="357">
          <cell r="A357" t="str">
            <v>136オンライン0520</v>
          </cell>
          <cell r="B357">
            <v>136</v>
          </cell>
          <cell r="C357" t="str">
            <v>オンライン</v>
          </cell>
          <cell r="D357" t="str">
            <v>0520</v>
          </cell>
          <cell r="E357" t="str">
            <v>X3817-002-5</v>
          </cell>
          <cell r="F357" t="str">
            <v>（オンラインセミナー）人事担当者基本研修　※ハイブリッド開催</v>
          </cell>
          <cell r="G357" t="str">
            <v>21/05/20～21/05/21</v>
          </cell>
          <cell r="H357" t="str">
            <v>オンライン</v>
          </cell>
        </row>
        <row r="358">
          <cell r="A358" t="str">
            <v>136オンライン0622</v>
          </cell>
          <cell r="B358">
            <v>136</v>
          </cell>
          <cell r="C358" t="str">
            <v>オンライン</v>
          </cell>
          <cell r="D358" t="str">
            <v>0622</v>
          </cell>
          <cell r="E358" t="str">
            <v>X3817-001-5</v>
          </cell>
          <cell r="F358" t="str">
            <v>（オンラインセミナー）人事担当者基本研修　※ハイブリッド開催</v>
          </cell>
          <cell r="G358" t="str">
            <v>21/06/22～21/06/23</v>
          </cell>
          <cell r="H358" t="str">
            <v>オンライン</v>
          </cell>
        </row>
        <row r="359">
          <cell r="A359" t="str">
            <v>136東京0622</v>
          </cell>
          <cell r="B359">
            <v>136</v>
          </cell>
          <cell r="C359" t="str">
            <v>東京</v>
          </cell>
          <cell r="D359" t="str">
            <v>0622</v>
          </cell>
          <cell r="E359" t="str">
            <v>X3716-176-1</v>
          </cell>
          <cell r="F359" t="str">
            <v>人事担当者基本研修　※ハイブリッド開催</v>
          </cell>
          <cell r="G359" t="str">
            <v>21/06/22～21/06/23</v>
          </cell>
          <cell r="H359" t="str">
            <v>代官山</v>
          </cell>
        </row>
        <row r="360">
          <cell r="A360" t="str">
            <v>136東京0224</v>
          </cell>
          <cell r="B360">
            <v>136</v>
          </cell>
          <cell r="C360" t="str">
            <v>東京</v>
          </cell>
          <cell r="D360" t="str">
            <v>0224</v>
          </cell>
          <cell r="E360" t="str">
            <v>X3716-178-0</v>
          </cell>
          <cell r="F360" t="str">
            <v>人事担当者基本研修</v>
          </cell>
          <cell r="G360" t="str">
            <v>22/02/24～22/02/25</v>
          </cell>
          <cell r="H360" t="str">
            <v>代官山</v>
          </cell>
        </row>
        <row r="361">
          <cell r="A361" t="str">
            <v>137東京1026</v>
          </cell>
          <cell r="B361">
            <v>137</v>
          </cell>
          <cell r="C361" t="str">
            <v>東京</v>
          </cell>
          <cell r="D361" t="str">
            <v>1026</v>
          </cell>
          <cell r="E361" t="str">
            <v>X3519-070-0</v>
          </cell>
          <cell r="F361" t="str">
            <v>研修プログラムデザイン</v>
          </cell>
          <cell r="G361" t="str">
            <v>21/10/26～21/10/27</v>
          </cell>
          <cell r="H361" t="str">
            <v>代官山</v>
          </cell>
        </row>
        <row r="362">
          <cell r="A362" t="str">
            <v>137東京0217</v>
          </cell>
          <cell r="B362">
            <v>137</v>
          </cell>
          <cell r="C362" t="str">
            <v>東京</v>
          </cell>
          <cell r="D362" t="str">
            <v>0217</v>
          </cell>
          <cell r="E362" t="str">
            <v>X3519-071-0</v>
          </cell>
          <cell r="F362" t="str">
            <v>研修プログラムデザイン</v>
          </cell>
          <cell r="G362" t="str">
            <v>22/02/17～22/02/18</v>
          </cell>
          <cell r="H362" t="str">
            <v>代官山</v>
          </cell>
        </row>
        <row r="363">
          <cell r="A363" t="str">
            <v>138東京0114</v>
          </cell>
          <cell r="B363">
            <v>138</v>
          </cell>
          <cell r="C363" t="str">
            <v>東京</v>
          </cell>
          <cell r="D363" t="str">
            <v>0114</v>
          </cell>
          <cell r="E363" t="str">
            <v>X3143-083-0</v>
          </cell>
          <cell r="F363" t="str">
            <v>研修運営実務の基本</v>
          </cell>
          <cell r="G363">
            <v>44575</v>
          </cell>
          <cell r="H363" t="str">
            <v>代官山</v>
          </cell>
        </row>
        <row r="364">
          <cell r="A364" t="str">
            <v>139東京0224</v>
          </cell>
          <cell r="B364">
            <v>139</v>
          </cell>
          <cell r="C364" t="str">
            <v>東京</v>
          </cell>
          <cell r="D364" t="str">
            <v>0224</v>
          </cell>
          <cell r="E364" t="str">
            <v>X3144-074-0</v>
          </cell>
          <cell r="F364" t="str">
            <v>研修効果測定法</v>
          </cell>
          <cell r="G364">
            <v>44616</v>
          </cell>
          <cell r="H364" t="str">
            <v>代官山</v>
          </cell>
        </row>
        <row r="365">
          <cell r="A365" t="str">
            <v>140東京0420</v>
          </cell>
          <cell r="B365">
            <v>140</v>
          </cell>
          <cell r="C365" t="str">
            <v>東京</v>
          </cell>
          <cell r="D365" t="str">
            <v>0420</v>
          </cell>
          <cell r="E365" t="str">
            <v>X3820-495-0</v>
          </cell>
          <cell r="F365" t="str">
            <v>社員研修インストラクター養成　インストラクション実習コース</v>
          </cell>
          <cell r="G365" t="str">
            <v>21/04/20～21/04/23</v>
          </cell>
          <cell r="H365" t="str">
            <v>代官山</v>
          </cell>
        </row>
        <row r="366">
          <cell r="A366" t="str">
            <v>140東京1019</v>
          </cell>
          <cell r="B366">
            <v>140</v>
          </cell>
          <cell r="C366" t="str">
            <v>東京</v>
          </cell>
          <cell r="D366" t="str">
            <v>1019</v>
          </cell>
          <cell r="E366" t="str">
            <v>X3820-497-0</v>
          </cell>
          <cell r="F366" t="str">
            <v>社員研修インストラクター養成　インストラクション実習コース</v>
          </cell>
          <cell r="G366" t="str">
            <v>21/10/19～21/10/22</v>
          </cell>
          <cell r="H366" t="str">
            <v>代官山</v>
          </cell>
        </row>
        <row r="367">
          <cell r="A367" t="str">
            <v>140東京0125</v>
          </cell>
          <cell r="B367">
            <v>140</v>
          </cell>
          <cell r="C367" t="str">
            <v>東京</v>
          </cell>
          <cell r="D367" t="str">
            <v>0125</v>
          </cell>
          <cell r="E367" t="str">
            <v>X3820-498-0</v>
          </cell>
          <cell r="F367" t="str">
            <v>社員研修インストラクター養成　インストラクション実習コース</v>
          </cell>
          <cell r="G367" t="str">
            <v>22/01/25～22/01/28</v>
          </cell>
          <cell r="H367" t="str">
            <v>代官山</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www.hj.sanno.ac.jp/cp/public-seminar/" TargetMode="External"/><Relationship Id="rId1" Type="http://schemas.openxmlformats.org/officeDocument/2006/relationships/hyperlink" Target="mailto:seminar@hj.sanno.ac.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hyperlink" Target="https://www.hj.sanno.ac.jp/cp/public-seminar/" TargetMode="External"/><Relationship Id="rId7" Type="http://schemas.openxmlformats.org/officeDocument/2006/relationships/ctrlProp" Target="../ctrlProps/ctrlProp4.xml"/><Relationship Id="rId2" Type="http://schemas.openxmlformats.org/officeDocument/2006/relationships/hyperlink" Target="mailto:seminar@hj.sanno.ac.jp" TargetMode="External"/><Relationship Id="rId1" Type="http://schemas.openxmlformats.org/officeDocument/2006/relationships/hyperlink" Target="mailto:sanno_taro@hj.sanno.ac.jp"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printerSettings" Target="../printerSettings/printerSettings6.bin"/><Relationship Id="rId7" Type="http://schemas.openxmlformats.org/officeDocument/2006/relationships/ctrlProp" Target="../ctrlProps/ctrlProp8.xml"/><Relationship Id="rId2" Type="http://schemas.openxmlformats.org/officeDocument/2006/relationships/hyperlink" Target="mailto:seminar@hj.sanno.ac.jp" TargetMode="External"/><Relationship Id="rId1" Type="http://schemas.openxmlformats.org/officeDocument/2006/relationships/hyperlink" Target="http://seminar.hj.sanno.ac.jp/" TargetMode="External"/><Relationship Id="rId6" Type="http://schemas.openxmlformats.org/officeDocument/2006/relationships/ctrlProp" Target="../ctrlProps/ctrlProp7.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pageSetUpPr fitToPage="1"/>
  </sheetPr>
  <dimension ref="A1:XFC367"/>
  <sheetViews>
    <sheetView zoomScale="115" zoomScaleNormal="115" workbookViewId="0">
      <pane ySplit="2" topLeftCell="A3" activePane="bottomLeft" state="frozen"/>
      <selection pane="bottomLeft" activeCell="B3" sqref="B3:D3"/>
    </sheetView>
  </sheetViews>
  <sheetFormatPr defaultColWidth="13.69921875" defaultRowHeight="12" x14ac:dyDescent="0.2"/>
  <cols>
    <col min="1" max="1" width="8.296875" style="14" hidden="1" customWidth="1"/>
    <col min="2" max="2" width="9" style="15" customWidth="1"/>
    <col min="3" max="3" width="9.296875" style="15" customWidth="1"/>
    <col min="4" max="4" width="9.8984375" style="16" customWidth="1"/>
    <col min="5" max="5" width="13.69921875" style="14"/>
    <col min="6" max="6" width="63.09765625" style="177" customWidth="1"/>
    <col min="7" max="7" width="29.69921875" style="192" customWidth="1"/>
    <col min="8" max="8" width="9.09765625" style="14" customWidth="1"/>
    <col min="9" max="16384" width="13.69921875" style="14"/>
  </cols>
  <sheetData>
    <row r="1" spans="1:8" ht="92.25" customHeight="1" x14ac:dyDescent="0.2"/>
    <row r="2" spans="1:8" s="16" customFormat="1" ht="20.149999999999999" customHeight="1" x14ac:dyDescent="0.2">
      <c r="A2" s="19" t="s">
        <v>100</v>
      </c>
      <c r="B2" s="20" t="s">
        <v>84</v>
      </c>
      <c r="C2" s="20" t="s">
        <v>85</v>
      </c>
      <c r="D2" s="20" t="s">
        <v>81</v>
      </c>
      <c r="E2" s="21" t="s">
        <v>101</v>
      </c>
      <c r="F2" s="178" t="s">
        <v>80</v>
      </c>
      <c r="G2" s="21" t="s">
        <v>2</v>
      </c>
      <c r="H2" s="21" t="s">
        <v>102</v>
      </c>
    </row>
    <row r="3" spans="1:8" ht="12.75" customHeight="1" x14ac:dyDescent="0.2">
      <c r="A3" s="22" t="str">
        <f t="shared" ref="A3:A66" si="0">CONCATENATE(B3,C3,D3)</f>
        <v>1東京0716</v>
      </c>
      <c r="B3" s="19">
        <v>1</v>
      </c>
      <c r="C3" s="19" t="s">
        <v>79</v>
      </c>
      <c r="D3" s="193" t="s">
        <v>740</v>
      </c>
      <c r="E3" s="194" t="s">
        <v>168</v>
      </c>
      <c r="F3" s="195" t="s">
        <v>169</v>
      </c>
      <c r="G3" s="196" t="s">
        <v>170</v>
      </c>
      <c r="H3" s="197" t="s">
        <v>171</v>
      </c>
    </row>
    <row r="4" spans="1:8" ht="12.75" customHeight="1" x14ac:dyDescent="0.2">
      <c r="A4" s="22" t="str">
        <f t="shared" si="0"/>
        <v>1東京0906</v>
      </c>
      <c r="B4" s="19">
        <v>1</v>
      </c>
      <c r="C4" s="19" t="s">
        <v>79</v>
      </c>
      <c r="D4" s="193" t="s">
        <v>741</v>
      </c>
      <c r="E4" s="194" t="s">
        <v>172</v>
      </c>
      <c r="F4" s="195" t="s">
        <v>169</v>
      </c>
      <c r="G4" s="196" t="s">
        <v>173</v>
      </c>
      <c r="H4" s="197" t="s">
        <v>171</v>
      </c>
    </row>
    <row r="5" spans="1:8" ht="12.75" customHeight="1" x14ac:dyDescent="0.2">
      <c r="A5" s="22" t="str">
        <f t="shared" si="0"/>
        <v>2東京0706</v>
      </c>
      <c r="B5" s="19">
        <v>2</v>
      </c>
      <c r="C5" s="19" t="s">
        <v>79</v>
      </c>
      <c r="D5" s="193" t="s">
        <v>742</v>
      </c>
      <c r="E5" s="194" t="s">
        <v>174</v>
      </c>
      <c r="F5" s="195" t="s">
        <v>175</v>
      </c>
      <c r="G5" s="196" t="s">
        <v>176</v>
      </c>
      <c r="H5" s="197" t="s">
        <v>171</v>
      </c>
    </row>
    <row r="6" spans="1:8" ht="12.75" customHeight="1" x14ac:dyDescent="0.2">
      <c r="A6" s="22" t="str">
        <f t="shared" si="0"/>
        <v>2オンライン1116</v>
      </c>
      <c r="B6" s="19">
        <v>2</v>
      </c>
      <c r="C6" s="19" t="s">
        <v>178</v>
      </c>
      <c r="D6" s="193" t="s">
        <v>744</v>
      </c>
      <c r="E6" s="194" t="s">
        <v>179</v>
      </c>
      <c r="F6" s="195" t="s">
        <v>180</v>
      </c>
      <c r="G6" s="196" t="s">
        <v>181</v>
      </c>
      <c r="H6" s="197" t="s">
        <v>178</v>
      </c>
    </row>
    <row r="7" spans="1:8" ht="12.75" customHeight="1" x14ac:dyDescent="0.2">
      <c r="A7" s="22" t="str">
        <f t="shared" si="0"/>
        <v>2東京1202</v>
      </c>
      <c r="B7" s="19">
        <v>2</v>
      </c>
      <c r="C7" s="19" t="s">
        <v>79</v>
      </c>
      <c r="D7" s="193" t="s">
        <v>745</v>
      </c>
      <c r="E7" s="194" t="s">
        <v>182</v>
      </c>
      <c r="F7" s="195" t="s">
        <v>175</v>
      </c>
      <c r="G7" s="196" t="s">
        <v>183</v>
      </c>
      <c r="H7" s="197" t="s">
        <v>171</v>
      </c>
    </row>
    <row r="8" spans="1:8" ht="12.75" customHeight="1" x14ac:dyDescent="0.2">
      <c r="A8" s="22" t="str">
        <f t="shared" si="0"/>
        <v>2オンライン0203</v>
      </c>
      <c r="B8" s="19">
        <v>2</v>
      </c>
      <c r="C8" s="19" t="s">
        <v>178</v>
      </c>
      <c r="D8" s="193" t="s">
        <v>746</v>
      </c>
      <c r="E8" s="194" t="s">
        <v>184</v>
      </c>
      <c r="F8" s="195" t="s">
        <v>180</v>
      </c>
      <c r="G8" s="196" t="s">
        <v>185</v>
      </c>
      <c r="H8" s="197" t="s">
        <v>178</v>
      </c>
    </row>
    <row r="9" spans="1:8" ht="12.75" customHeight="1" x14ac:dyDescent="0.2">
      <c r="A9" s="22" t="str">
        <f t="shared" si="0"/>
        <v>3オンライン0805</v>
      </c>
      <c r="B9" s="19">
        <v>3</v>
      </c>
      <c r="C9" s="19" t="s">
        <v>178</v>
      </c>
      <c r="D9" s="193" t="s">
        <v>747</v>
      </c>
      <c r="E9" s="194" t="s">
        <v>186</v>
      </c>
      <c r="F9" s="195" t="s">
        <v>187</v>
      </c>
      <c r="G9" s="196" t="s">
        <v>188</v>
      </c>
      <c r="H9" s="197" t="s">
        <v>178</v>
      </c>
    </row>
    <row r="10" spans="1:8" ht="12.75" customHeight="1" x14ac:dyDescent="0.2">
      <c r="A10" s="22" t="str">
        <f t="shared" si="0"/>
        <v>3東京0916</v>
      </c>
      <c r="B10" s="19">
        <v>3</v>
      </c>
      <c r="C10" s="19" t="s">
        <v>79</v>
      </c>
      <c r="D10" s="193" t="s">
        <v>748</v>
      </c>
      <c r="E10" s="194" t="s">
        <v>189</v>
      </c>
      <c r="F10" s="195" t="s">
        <v>190</v>
      </c>
      <c r="G10" s="196" t="s">
        <v>191</v>
      </c>
      <c r="H10" s="197" t="s">
        <v>171</v>
      </c>
    </row>
    <row r="11" spans="1:8" ht="12.75" customHeight="1" x14ac:dyDescent="0.2">
      <c r="A11" s="22" t="str">
        <f t="shared" si="0"/>
        <v>3東京1118</v>
      </c>
      <c r="B11" s="19">
        <v>3</v>
      </c>
      <c r="C11" s="19" t="s">
        <v>79</v>
      </c>
      <c r="D11" s="193" t="s">
        <v>749</v>
      </c>
      <c r="E11" s="194" t="s">
        <v>192</v>
      </c>
      <c r="F11" s="195" t="s">
        <v>190</v>
      </c>
      <c r="G11" s="196" t="s">
        <v>193</v>
      </c>
      <c r="H11" s="197" t="s">
        <v>171</v>
      </c>
    </row>
    <row r="12" spans="1:8" ht="12.75" customHeight="1" x14ac:dyDescent="0.2">
      <c r="A12" s="22" t="str">
        <f t="shared" si="0"/>
        <v>3東京0203</v>
      </c>
      <c r="B12" s="19">
        <v>3</v>
      </c>
      <c r="C12" s="19" t="s">
        <v>79</v>
      </c>
      <c r="D12" s="193" t="s">
        <v>746</v>
      </c>
      <c r="E12" s="194" t="s">
        <v>194</v>
      </c>
      <c r="F12" s="195" t="s">
        <v>190</v>
      </c>
      <c r="G12" s="196" t="s">
        <v>185</v>
      </c>
      <c r="H12" s="197" t="s">
        <v>171</v>
      </c>
    </row>
    <row r="13" spans="1:8" s="252" customFormat="1" ht="12.75" customHeight="1" x14ac:dyDescent="0.2">
      <c r="A13" s="246" t="str">
        <f t="shared" si="0"/>
        <v>5東京1206</v>
      </c>
      <c r="B13" s="247">
        <v>5</v>
      </c>
      <c r="C13" s="247" t="s">
        <v>79</v>
      </c>
      <c r="D13" s="254" t="s">
        <v>957</v>
      </c>
      <c r="E13" s="248" t="s">
        <v>956</v>
      </c>
      <c r="F13" s="249" t="s">
        <v>197</v>
      </c>
      <c r="G13" s="250" t="s">
        <v>959</v>
      </c>
      <c r="H13" s="251" t="s">
        <v>171</v>
      </c>
    </row>
    <row r="14" spans="1:8" ht="12.75" customHeight="1" x14ac:dyDescent="0.2">
      <c r="A14" s="22" t="str">
        <f t="shared" si="0"/>
        <v>6オンライン0127</v>
      </c>
      <c r="B14" s="19">
        <v>6</v>
      </c>
      <c r="C14" s="247" t="s">
        <v>178</v>
      </c>
      <c r="D14" s="271" t="s">
        <v>1043</v>
      </c>
      <c r="E14" s="248" t="s">
        <v>1041</v>
      </c>
      <c r="F14" s="249" t="s">
        <v>201</v>
      </c>
      <c r="G14" s="270" t="s">
        <v>1042</v>
      </c>
      <c r="H14" s="251" t="s">
        <v>178</v>
      </c>
    </row>
    <row r="15" spans="1:8" s="252" customFormat="1" ht="12.75" customHeight="1" x14ac:dyDescent="0.2">
      <c r="A15" s="246" t="str">
        <f t="shared" si="0"/>
        <v>5東京0307</v>
      </c>
      <c r="B15" s="247">
        <v>5</v>
      </c>
      <c r="C15" s="247" t="s">
        <v>79</v>
      </c>
      <c r="D15" s="253" t="s">
        <v>960</v>
      </c>
      <c r="E15" s="248" t="s">
        <v>961</v>
      </c>
      <c r="F15" s="249" t="s">
        <v>197</v>
      </c>
      <c r="G15" s="250" t="s">
        <v>962</v>
      </c>
      <c r="H15" s="251" t="s">
        <v>171</v>
      </c>
    </row>
    <row r="16" spans="1:8" ht="12.75" customHeight="1" x14ac:dyDescent="0.2">
      <c r="A16" s="22" t="str">
        <f t="shared" si="0"/>
        <v>6オンライン0824</v>
      </c>
      <c r="B16" s="19">
        <v>6</v>
      </c>
      <c r="C16" s="19" t="s">
        <v>178</v>
      </c>
      <c r="D16" s="193" t="s">
        <v>756</v>
      </c>
      <c r="E16" s="194" t="s">
        <v>200</v>
      </c>
      <c r="F16" s="195" t="s">
        <v>201</v>
      </c>
      <c r="G16" s="196" t="s">
        <v>202</v>
      </c>
      <c r="H16" s="197" t="s">
        <v>178</v>
      </c>
    </row>
    <row r="17" spans="1:8" s="252" customFormat="1" ht="12.75" customHeight="1" x14ac:dyDescent="0.2">
      <c r="A17" s="246" t="str">
        <f t="shared" si="0"/>
        <v>6オンライン1028</v>
      </c>
      <c r="B17" s="247">
        <v>6</v>
      </c>
      <c r="C17" s="247" t="s">
        <v>178</v>
      </c>
      <c r="D17" s="254" t="s">
        <v>963</v>
      </c>
      <c r="E17" s="248" t="s">
        <v>964</v>
      </c>
      <c r="F17" s="249" t="s">
        <v>201</v>
      </c>
      <c r="G17" s="250" t="s">
        <v>965</v>
      </c>
      <c r="H17" s="251" t="s">
        <v>178</v>
      </c>
    </row>
    <row r="18" spans="1:8" ht="12.75" customHeight="1" x14ac:dyDescent="0.2">
      <c r="A18" s="22" t="str">
        <f t="shared" si="0"/>
        <v>6オンライン0224</v>
      </c>
      <c r="B18" s="19">
        <v>6</v>
      </c>
      <c r="C18" s="19" t="s">
        <v>178</v>
      </c>
      <c r="D18" s="193" t="s">
        <v>757</v>
      </c>
      <c r="E18" s="194" t="s">
        <v>203</v>
      </c>
      <c r="F18" s="195" t="s">
        <v>201</v>
      </c>
      <c r="G18" s="196" t="s">
        <v>204</v>
      </c>
      <c r="H18" s="197" t="s">
        <v>178</v>
      </c>
    </row>
    <row r="19" spans="1:8" s="266" customFormat="1" ht="12.75" customHeight="1" x14ac:dyDescent="0.2">
      <c r="A19" s="246" t="str">
        <f t="shared" si="0"/>
        <v>7オンライン0902</v>
      </c>
      <c r="B19" s="247">
        <v>7</v>
      </c>
      <c r="C19" s="247" t="s">
        <v>178</v>
      </c>
      <c r="D19" s="253" t="s">
        <v>1008</v>
      </c>
      <c r="E19" s="248" t="s">
        <v>1005</v>
      </c>
      <c r="F19" s="249" t="s">
        <v>208</v>
      </c>
      <c r="G19" s="250" t="s">
        <v>1006</v>
      </c>
      <c r="H19" s="251" t="s">
        <v>178</v>
      </c>
    </row>
    <row r="20" spans="1:8" s="17" customFormat="1" ht="12.75" customHeight="1" x14ac:dyDescent="0.2">
      <c r="A20" s="22" t="str">
        <f t="shared" si="0"/>
        <v>7オンライン1124</v>
      </c>
      <c r="B20" s="19">
        <v>7</v>
      </c>
      <c r="C20" s="19" t="s">
        <v>178</v>
      </c>
      <c r="D20" s="193" t="s">
        <v>759</v>
      </c>
      <c r="E20" s="194" t="s">
        <v>207</v>
      </c>
      <c r="F20" s="195" t="s">
        <v>208</v>
      </c>
      <c r="G20" s="196" t="s">
        <v>209</v>
      </c>
      <c r="H20" s="197" t="s">
        <v>178</v>
      </c>
    </row>
    <row r="21" spans="1:8" s="17" customFormat="1" ht="12.75" customHeight="1" x14ac:dyDescent="0.2">
      <c r="A21" s="22" t="str">
        <f t="shared" si="0"/>
        <v>7東京0303</v>
      </c>
      <c r="B21" s="19">
        <v>7</v>
      </c>
      <c r="C21" s="19" t="s">
        <v>79</v>
      </c>
      <c r="D21" s="193" t="s">
        <v>760</v>
      </c>
      <c r="E21" s="194" t="s">
        <v>210</v>
      </c>
      <c r="F21" s="195" t="s">
        <v>205</v>
      </c>
      <c r="G21" s="196" t="s">
        <v>211</v>
      </c>
      <c r="H21" s="197" t="s">
        <v>171</v>
      </c>
    </row>
    <row r="22" spans="1:8" s="17" customFormat="1" ht="12.75" customHeight="1" x14ac:dyDescent="0.2">
      <c r="A22" s="22" t="str">
        <f t="shared" si="0"/>
        <v>8東京0714</v>
      </c>
      <c r="B22" s="19">
        <v>8</v>
      </c>
      <c r="C22" s="19" t="s">
        <v>79</v>
      </c>
      <c r="D22" s="193" t="s">
        <v>762</v>
      </c>
      <c r="E22" s="194" t="s">
        <v>213</v>
      </c>
      <c r="F22" s="195" t="s">
        <v>212</v>
      </c>
      <c r="G22" s="196" t="s">
        <v>214</v>
      </c>
      <c r="H22" s="197" t="s">
        <v>171</v>
      </c>
    </row>
    <row r="23" spans="1:8" s="17" customFormat="1" ht="12.75" customHeight="1" x14ac:dyDescent="0.2">
      <c r="A23" s="22" t="str">
        <f t="shared" si="0"/>
        <v>8東京0818</v>
      </c>
      <c r="B23" s="19">
        <v>8</v>
      </c>
      <c r="C23" s="19" t="s">
        <v>79</v>
      </c>
      <c r="D23" s="193" t="s">
        <v>763</v>
      </c>
      <c r="E23" s="194" t="s">
        <v>215</v>
      </c>
      <c r="F23" s="195" t="s">
        <v>212</v>
      </c>
      <c r="G23" s="196" t="s">
        <v>216</v>
      </c>
      <c r="H23" s="197" t="s">
        <v>171</v>
      </c>
    </row>
    <row r="24" spans="1:8" s="17" customFormat="1" ht="12.75" customHeight="1" x14ac:dyDescent="0.2">
      <c r="A24" s="22" t="str">
        <f t="shared" si="0"/>
        <v>8東京0908</v>
      </c>
      <c r="B24" s="19">
        <v>8</v>
      </c>
      <c r="C24" s="19" t="s">
        <v>79</v>
      </c>
      <c r="D24" s="193" t="s">
        <v>764</v>
      </c>
      <c r="E24" s="194" t="s">
        <v>217</v>
      </c>
      <c r="F24" s="195" t="s">
        <v>212</v>
      </c>
      <c r="G24" s="196" t="s">
        <v>218</v>
      </c>
      <c r="H24" s="197" t="s">
        <v>171</v>
      </c>
    </row>
    <row r="25" spans="1:8" s="17" customFormat="1" ht="12.75" customHeight="1" x14ac:dyDescent="0.2">
      <c r="A25" s="22" t="str">
        <f t="shared" si="0"/>
        <v>8東京1026</v>
      </c>
      <c r="B25" s="19">
        <v>8</v>
      </c>
      <c r="C25" s="19" t="s">
        <v>79</v>
      </c>
      <c r="D25" s="193" t="s">
        <v>765</v>
      </c>
      <c r="E25" s="194" t="s">
        <v>219</v>
      </c>
      <c r="F25" s="195" t="s">
        <v>212</v>
      </c>
      <c r="G25" s="196" t="s">
        <v>220</v>
      </c>
      <c r="H25" s="197" t="s">
        <v>171</v>
      </c>
    </row>
    <row r="26" spans="1:8" s="17" customFormat="1" ht="12.75" customHeight="1" x14ac:dyDescent="0.2">
      <c r="A26" s="22" t="str">
        <f t="shared" si="0"/>
        <v>8東京1110</v>
      </c>
      <c r="B26" s="19">
        <v>8</v>
      </c>
      <c r="C26" s="19" t="s">
        <v>79</v>
      </c>
      <c r="D26" s="193" t="s">
        <v>766</v>
      </c>
      <c r="E26" s="194" t="s">
        <v>221</v>
      </c>
      <c r="F26" s="195" t="s">
        <v>212</v>
      </c>
      <c r="G26" s="196" t="s">
        <v>222</v>
      </c>
      <c r="H26" s="197" t="s">
        <v>171</v>
      </c>
    </row>
    <row r="27" spans="1:8" s="17" customFormat="1" ht="12.75" customHeight="1" x14ac:dyDescent="0.2">
      <c r="A27" s="22" t="str">
        <f t="shared" si="0"/>
        <v>8東京1201</v>
      </c>
      <c r="B27" s="19">
        <v>8</v>
      </c>
      <c r="C27" s="19" t="s">
        <v>79</v>
      </c>
      <c r="D27" s="193" t="s">
        <v>767</v>
      </c>
      <c r="E27" s="194" t="s">
        <v>223</v>
      </c>
      <c r="F27" s="195" t="s">
        <v>212</v>
      </c>
      <c r="G27" s="196" t="s">
        <v>224</v>
      </c>
      <c r="H27" s="197" t="s">
        <v>171</v>
      </c>
    </row>
    <row r="28" spans="1:8" s="17" customFormat="1" ht="12.75" customHeight="1" x14ac:dyDescent="0.2">
      <c r="A28" s="22" t="str">
        <f t="shared" si="0"/>
        <v>8東京0302</v>
      </c>
      <c r="B28" s="19">
        <v>8</v>
      </c>
      <c r="C28" s="19" t="s">
        <v>79</v>
      </c>
      <c r="D28" s="193" t="s">
        <v>768</v>
      </c>
      <c r="E28" s="194" t="s">
        <v>225</v>
      </c>
      <c r="F28" s="195" t="s">
        <v>212</v>
      </c>
      <c r="G28" s="196" t="s">
        <v>226</v>
      </c>
      <c r="H28" s="197" t="s">
        <v>171</v>
      </c>
    </row>
    <row r="29" spans="1:8" s="17" customFormat="1" ht="12.75" customHeight="1" x14ac:dyDescent="0.2">
      <c r="A29" s="22" t="str">
        <f t="shared" si="0"/>
        <v>9オンライン0701</v>
      </c>
      <c r="B29" s="19">
        <v>9</v>
      </c>
      <c r="C29" s="19" t="s">
        <v>178</v>
      </c>
      <c r="D29" s="193" t="s">
        <v>769</v>
      </c>
      <c r="E29" s="194" t="s">
        <v>227</v>
      </c>
      <c r="F29" s="195" t="s">
        <v>228</v>
      </c>
      <c r="G29" s="196" t="s">
        <v>229</v>
      </c>
      <c r="H29" s="197" t="s">
        <v>178</v>
      </c>
    </row>
    <row r="30" spans="1:8" s="17" customFormat="1" ht="12.75" customHeight="1" x14ac:dyDescent="0.2">
      <c r="A30" s="22" t="str">
        <f t="shared" si="0"/>
        <v>9オンライン0914</v>
      </c>
      <c r="B30" s="19">
        <v>9</v>
      </c>
      <c r="C30" s="19" t="s">
        <v>178</v>
      </c>
      <c r="D30" s="193" t="s">
        <v>770</v>
      </c>
      <c r="E30" s="248" t="s">
        <v>1036</v>
      </c>
      <c r="F30" s="195" t="s">
        <v>228</v>
      </c>
      <c r="G30" s="196" t="s">
        <v>230</v>
      </c>
      <c r="H30" s="197" t="s">
        <v>178</v>
      </c>
    </row>
    <row r="31" spans="1:8" s="17" customFormat="1" ht="12.75" customHeight="1" x14ac:dyDescent="0.2">
      <c r="A31" s="22" t="str">
        <f t="shared" si="0"/>
        <v>9オンライン1012</v>
      </c>
      <c r="B31" s="19">
        <v>9</v>
      </c>
      <c r="C31" s="19" t="s">
        <v>178</v>
      </c>
      <c r="D31" s="193" t="s">
        <v>771</v>
      </c>
      <c r="E31" s="194" t="s">
        <v>231</v>
      </c>
      <c r="F31" s="195" t="s">
        <v>228</v>
      </c>
      <c r="G31" s="196" t="s">
        <v>232</v>
      </c>
      <c r="H31" s="197" t="s">
        <v>178</v>
      </c>
    </row>
    <row r="32" spans="1:8" s="17" customFormat="1" ht="12.75" customHeight="1" x14ac:dyDescent="0.2">
      <c r="A32" s="246" t="str">
        <f t="shared" si="0"/>
        <v>9オンライン1021</v>
      </c>
      <c r="B32" s="247">
        <v>9</v>
      </c>
      <c r="C32" s="247" t="s">
        <v>1049</v>
      </c>
      <c r="D32" s="255">
        <v>1021</v>
      </c>
      <c r="E32" s="248" t="s">
        <v>1037</v>
      </c>
      <c r="F32" s="249" t="s">
        <v>228</v>
      </c>
      <c r="G32" s="250" t="s">
        <v>1038</v>
      </c>
      <c r="H32" s="251" t="s">
        <v>958</v>
      </c>
    </row>
    <row r="33" spans="1:8" s="17" customFormat="1" ht="12.75" customHeight="1" x14ac:dyDescent="0.2">
      <c r="A33" s="246" t="str">
        <f t="shared" si="0"/>
        <v>9オンライン1104</v>
      </c>
      <c r="B33" s="247">
        <v>9</v>
      </c>
      <c r="C33" s="247" t="s">
        <v>1049</v>
      </c>
      <c r="D33" s="255">
        <v>1104</v>
      </c>
      <c r="E33" s="248" t="s">
        <v>1039</v>
      </c>
      <c r="F33" s="249" t="s">
        <v>228</v>
      </c>
      <c r="G33" s="250" t="s">
        <v>1040</v>
      </c>
      <c r="H33" s="251" t="s">
        <v>958</v>
      </c>
    </row>
    <row r="34" spans="1:8" s="17" customFormat="1" ht="12.75" customHeight="1" x14ac:dyDescent="0.2">
      <c r="A34" s="22" t="str">
        <f t="shared" si="0"/>
        <v>9オンライン1207</v>
      </c>
      <c r="B34" s="19">
        <v>9</v>
      </c>
      <c r="C34" s="19" t="s">
        <v>178</v>
      </c>
      <c r="D34" s="193" t="s">
        <v>772</v>
      </c>
      <c r="E34" s="194" t="s">
        <v>233</v>
      </c>
      <c r="F34" s="195" t="s">
        <v>228</v>
      </c>
      <c r="G34" s="196" t="s">
        <v>234</v>
      </c>
      <c r="H34" s="197" t="s">
        <v>178</v>
      </c>
    </row>
    <row r="35" spans="1:8" s="17" customFormat="1" ht="12.75" customHeight="1" x14ac:dyDescent="0.2">
      <c r="A35" s="22" t="str">
        <f t="shared" si="0"/>
        <v>9オンライン0201</v>
      </c>
      <c r="B35" s="19">
        <v>9</v>
      </c>
      <c r="C35" s="19" t="s">
        <v>178</v>
      </c>
      <c r="D35" s="193" t="s">
        <v>773</v>
      </c>
      <c r="E35" s="194" t="s">
        <v>235</v>
      </c>
      <c r="F35" s="195" t="s">
        <v>228</v>
      </c>
      <c r="G35" s="196" t="s">
        <v>236</v>
      </c>
      <c r="H35" s="197" t="s">
        <v>178</v>
      </c>
    </row>
    <row r="36" spans="1:8" s="17" customFormat="1" ht="12.75" customHeight="1" x14ac:dyDescent="0.2">
      <c r="A36" s="22" t="str">
        <f t="shared" si="0"/>
        <v>11オンライン1012</v>
      </c>
      <c r="B36" s="19">
        <v>11</v>
      </c>
      <c r="C36" s="19" t="s">
        <v>178</v>
      </c>
      <c r="D36" s="193" t="s">
        <v>771</v>
      </c>
      <c r="E36" s="194" t="s">
        <v>239</v>
      </c>
      <c r="F36" s="195" t="s">
        <v>240</v>
      </c>
      <c r="G36" s="198">
        <v>44481</v>
      </c>
      <c r="H36" s="197" t="s">
        <v>178</v>
      </c>
    </row>
    <row r="37" spans="1:8" s="17" customFormat="1" ht="12.75" customHeight="1" x14ac:dyDescent="0.2">
      <c r="A37" s="22" t="str">
        <f t="shared" si="0"/>
        <v>12オンライン1013</v>
      </c>
      <c r="B37" s="19">
        <v>12</v>
      </c>
      <c r="C37" s="19" t="s">
        <v>178</v>
      </c>
      <c r="D37" s="193" t="s">
        <v>776</v>
      </c>
      <c r="E37" s="194" t="s">
        <v>241</v>
      </c>
      <c r="F37" s="195" t="s">
        <v>242</v>
      </c>
      <c r="G37" s="198">
        <v>44482</v>
      </c>
      <c r="H37" s="197" t="s">
        <v>178</v>
      </c>
    </row>
    <row r="38" spans="1:8" s="17" customFormat="1" ht="12.75" customHeight="1" x14ac:dyDescent="0.2">
      <c r="A38" s="22" t="str">
        <f t="shared" si="0"/>
        <v>13東京0707</v>
      </c>
      <c r="B38" s="19">
        <v>13</v>
      </c>
      <c r="C38" s="19" t="s">
        <v>79</v>
      </c>
      <c r="D38" s="193" t="s">
        <v>777</v>
      </c>
      <c r="E38" s="194" t="s">
        <v>243</v>
      </c>
      <c r="F38" s="195" t="s">
        <v>244</v>
      </c>
      <c r="G38" s="196" t="s">
        <v>245</v>
      </c>
      <c r="H38" s="197" t="s">
        <v>171</v>
      </c>
    </row>
    <row r="39" spans="1:8" s="17" customFormat="1" ht="12.75" customHeight="1" x14ac:dyDescent="0.2">
      <c r="A39" s="22" t="str">
        <f t="shared" si="0"/>
        <v>13東京1013</v>
      </c>
      <c r="B39" s="19">
        <v>13</v>
      </c>
      <c r="C39" s="19" t="s">
        <v>79</v>
      </c>
      <c r="D39" s="193" t="s">
        <v>776</v>
      </c>
      <c r="E39" s="194" t="s">
        <v>246</v>
      </c>
      <c r="F39" s="195" t="s">
        <v>244</v>
      </c>
      <c r="G39" s="196" t="s">
        <v>247</v>
      </c>
      <c r="H39" s="197" t="s">
        <v>171</v>
      </c>
    </row>
    <row r="40" spans="1:8" s="17" customFormat="1" ht="12.75" customHeight="1" x14ac:dyDescent="0.2">
      <c r="A40" s="22" t="str">
        <f t="shared" si="0"/>
        <v>13東京1117</v>
      </c>
      <c r="B40" s="19">
        <v>13</v>
      </c>
      <c r="C40" s="19" t="s">
        <v>79</v>
      </c>
      <c r="D40" s="193" t="s">
        <v>778</v>
      </c>
      <c r="E40" s="194" t="s">
        <v>248</v>
      </c>
      <c r="F40" s="195" t="s">
        <v>244</v>
      </c>
      <c r="G40" s="196" t="s">
        <v>249</v>
      </c>
      <c r="H40" s="197" t="s">
        <v>171</v>
      </c>
    </row>
    <row r="41" spans="1:8" s="17" customFormat="1" ht="12.75" customHeight="1" x14ac:dyDescent="0.2">
      <c r="A41" s="22" t="str">
        <f t="shared" si="0"/>
        <v>13東京0208</v>
      </c>
      <c r="B41" s="19">
        <v>13</v>
      </c>
      <c r="C41" s="19" t="s">
        <v>79</v>
      </c>
      <c r="D41" s="193" t="s">
        <v>779</v>
      </c>
      <c r="E41" s="194" t="s">
        <v>250</v>
      </c>
      <c r="F41" s="195" t="s">
        <v>244</v>
      </c>
      <c r="G41" s="196" t="s">
        <v>251</v>
      </c>
      <c r="H41" s="197" t="s">
        <v>171</v>
      </c>
    </row>
    <row r="42" spans="1:8" s="17" customFormat="1" ht="12.75" customHeight="1" x14ac:dyDescent="0.2">
      <c r="A42" s="22" t="str">
        <f t="shared" si="0"/>
        <v>14オンライン0706</v>
      </c>
      <c r="B42" s="19">
        <v>14</v>
      </c>
      <c r="C42" s="19" t="s">
        <v>178</v>
      </c>
      <c r="D42" s="193" t="s">
        <v>742</v>
      </c>
      <c r="E42" s="194" t="s">
        <v>252</v>
      </c>
      <c r="F42" s="195" t="s">
        <v>253</v>
      </c>
      <c r="G42" s="196" t="s">
        <v>176</v>
      </c>
      <c r="H42" s="197" t="s">
        <v>178</v>
      </c>
    </row>
    <row r="43" spans="1:8" s="17" customFormat="1" ht="12.75" customHeight="1" x14ac:dyDescent="0.2">
      <c r="A43" s="22" t="str">
        <f t="shared" si="0"/>
        <v>14東京0803</v>
      </c>
      <c r="B43" s="19">
        <v>14</v>
      </c>
      <c r="C43" s="19" t="s">
        <v>79</v>
      </c>
      <c r="D43" s="193" t="s">
        <v>780</v>
      </c>
      <c r="E43" s="194" t="s">
        <v>254</v>
      </c>
      <c r="F43" s="195" t="s">
        <v>255</v>
      </c>
      <c r="G43" s="196" t="s">
        <v>256</v>
      </c>
      <c r="H43" s="197" t="s">
        <v>171</v>
      </c>
    </row>
    <row r="44" spans="1:8" s="17" customFormat="1" ht="12.75" customHeight="1" x14ac:dyDescent="0.2">
      <c r="A44" s="22" t="str">
        <f t="shared" si="0"/>
        <v>14オンライン0907</v>
      </c>
      <c r="B44" s="19">
        <v>14</v>
      </c>
      <c r="C44" s="247" t="s">
        <v>178</v>
      </c>
      <c r="D44" s="193" t="s">
        <v>781</v>
      </c>
      <c r="E44" s="248" t="s">
        <v>1021</v>
      </c>
      <c r="F44" s="195" t="s">
        <v>255</v>
      </c>
      <c r="G44" s="196" t="s">
        <v>257</v>
      </c>
      <c r="H44" s="251" t="s">
        <v>178</v>
      </c>
    </row>
    <row r="45" spans="1:8" s="17" customFormat="1" ht="12.75" customHeight="1" x14ac:dyDescent="0.2">
      <c r="A45" s="22" t="str">
        <f t="shared" si="0"/>
        <v>14東京1109</v>
      </c>
      <c r="B45" s="19">
        <v>14</v>
      </c>
      <c r="C45" s="19" t="s">
        <v>79</v>
      </c>
      <c r="D45" s="193" t="s">
        <v>782</v>
      </c>
      <c r="E45" s="194" t="s">
        <v>258</v>
      </c>
      <c r="F45" s="195" t="s">
        <v>255</v>
      </c>
      <c r="G45" s="196" t="s">
        <v>259</v>
      </c>
      <c r="H45" s="197" t="s">
        <v>171</v>
      </c>
    </row>
    <row r="46" spans="1:8" s="17" customFormat="1" ht="12.75" customHeight="1" x14ac:dyDescent="0.2">
      <c r="A46" s="22" t="str">
        <f t="shared" si="0"/>
        <v>14東京0209</v>
      </c>
      <c r="B46" s="19">
        <v>14</v>
      </c>
      <c r="C46" s="19" t="s">
        <v>79</v>
      </c>
      <c r="D46" s="193" t="s">
        <v>783</v>
      </c>
      <c r="E46" s="194" t="s">
        <v>260</v>
      </c>
      <c r="F46" s="195" t="s">
        <v>255</v>
      </c>
      <c r="G46" s="196" t="s">
        <v>261</v>
      </c>
      <c r="H46" s="197" t="s">
        <v>171</v>
      </c>
    </row>
    <row r="47" spans="1:8" s="17" customFormat="1" ht="12.75" customHeight="1" x14ac:dyDescent="0.2">
      <c r="A47" s="22" t="str">
        <f t="shared" si="0"/>
        <v>15東京0824</v>
      </c>
      <c r="B47" s="19">
        <v>15</v>
      </c>
      <c r="C47" s="19" t="s">
        <v>79</v>
      </c>
      <c r="D47" s="193" t="s">
        <v>756</v>
      </c>
      <c r="E47" s="194" t="s">
        <v>262</v>
      </c>
      <c r="F47" s="195" t="s">
        <v>263</v>
      </c>
      <c r="G47" s="198">
        <v>44432</v>
      </c>
      <c r="H47" s="197" t="s">
        <v>171</v>
      </c>
    </row>
    <row r="48" spans="1:8" s="17" customFormat="1" ht="12.75" customHeight="1" x14ac:dyDescent="0.2">
      <c r="A48" s="22" t="str">
        <f t="shared" si="0"/>
        <v>15東京0125</v>
      </c>
      <c r="B48" s="19">
        <v>15</v>
      </c>
      <c r="C48" s="19" t="s">
        <v>79</v>
      </c>
      <c r="D48" s="193" t="s">
        <v>775</v>
      </c>
      <c r="E48" s="194" t="s">
        <v>264</v>
      </c>
      <c r="F48" s="195" t="s">
        <v>263</v>
      </c>
      <c r="G48" s="198">
        <v>44586</v>
      </c>
      <c r="H48" s="197" t="s">
        <v>171</v>
      </c>
    </row>
    <row r="49" spans="1:8" s="17" customFormat="1" ht="12.75" customHeight="1" x14ac:dyDescent="0.2">
      <c r="A49" s="22" t="str">
        <f t="shared" si="0"/>
        <v>16東京0819</v>
      </c>
      <c r="B49" s="19">
        <v>16</v>
      </c>
      <c r="C49" s="19" t="s">
        <v>79</v>
      </c>
      <c r="D49" s="193" t="s">
        <v>785</v>
      </c>
      <c r="E49" s="194" t="s">
        <v>266</v>
      </c>
      <c r="F49" s="195" t="s">
        <v>265</v>
      </c>
      <c r="G49" s="196" t="s">
        <v>267</v>
      </c>
      <c r="H49" s="197" t="s">
        <v>171</v>
      </c>
    </row>
    <row r="50" spans="1:8" s="17" customFormat="1" ht="12.75" customHeight="1" x14ac:dyDescent="0.2">
      <c r="A50" s="22" t="str">
        <f t="shared" si="0"/>
        <v>16オンライン0907</v>
      </c>
      <c r="B50" s="19">
        <v>16</v>
      </c>
      <c r="C50" s="19" t="s">
        <v>178</v>
      </c>
      <c r="D50" s="193" t="s">
        <v>781</v>
      </c>
      <c r="E50" s="194" t="s">
        <v>1022</v>
      </c>
      <c r="F50" s="195" t="s">
        <v>268</v>
      </c>
      <c r="G50" s="196" t="s">
        <v>257</v>
      </c>
      <c r="H50" s="197" t="s">
        <v>178</v>
      </c>
    </row>
    <row r="51" spans="1:8" s="17" customFormat="1" ht="12.75" customHeight="1" x14ac:dyDescent="0.2">
      <c r="A51" s="22" t="str">
        <f t="shared" si="0"/>
        <v>16オンライン1014</v>
      </c>
      <c r="B51" s="19">
        <v>16</v>
      </c>
      <c r="C51" s="19" t="s">
        <v>178</v>
      </c>
      <c r="D51" s="193" t="s">
        <v>786</v>
      </c>
      <c r="E51" s="194" t="s">
        <v>1047</v>
      </c>
      <c r="F51" s="195" t="s">
        <v>268</v>
      </c>
      <c r="G51" s="196" t="s">
        <v>269</v>
      </c>
      <c r="H51" s="197" t="s">
        <v>178</v>
      </c>
    </row>
    <row r="52" spans="1:8" s="17" customFormat="1" ht="12.75" customHeight="1" x14ac:dyDescent="0.2">
      <c r="A52" s="22" t="str">
        <f t="shared" si="0"/>
        <v>16東京1116</v>
      </c>
      <c r="B52" s="19">
        <v>16</v>
      </c>
      <c r="C52" s="19" t="s">
        <v>79</v>
      </c>
      <c r="D52" s="193" t="s">
        <v>744</v>
      </c>
      <c r="E52" s="194" t="s">
        <v>270</v>
      </c>
      <c r="F52" s="195" t="s">
        <v>265</v>
      </c>
      <c r="G52" s="196" t="s">
        <v>181</v>
      </c>
      <c r="H52" s="197" t="s">
        <v>171</v>
      </c>
    </row>
    <row r="53" spans="1:8" s="266" customFormat="1" ht="12.75" customHeight="1" x14ac:dyDescent="0.2">
      <c r="A53" s="246" t="str">
        <f t="shared" si="0"/>
        <v>16オンライン1201</v>
      </c>
      <c r="B53" s="247">
        <v>16</v>
      </c>
      <c r="C53" s="247" t="s">
        <v>178</v>
      </c>
      <c r="D53" s="255">
        <v>1201</v>
      </c>
      <c r="E53" s="248" t="s">
        <v>1045</v>
      </c>
      <c r="F53" s="249" t="s">
        <v>268</v>
      </c>
      <c r="G53" s="250" t="s">
        <v>1023</v>
      </c>
      <c r="H53" s="251" t="s">
        <v>178</v>
      </c>
    </row>
    <row r="54" spans="1:8" s="17" customFormat="1" ht="12.75" customHeight="1" x14ac:dyDescent="0.2">
      <c r="A54" s="22" t="str">
        <f t="shared" si="0"/>
        <v>16オンライン0118</v>
      </c>
      <c r="B54" s="19">
        <v>16</v>
      </c>
      <c r="C54" s="19" t="s">
        <v>178</v>
      </c>
      <c r="D54" s="193" t="s">
        <v>787</v>
      </c>
      <c r="E54" s="194" t="s">
        <v>271</v>
      </c>
      <c r="F54" s="195" t="s">
        <v>268</v>
      </c>
      <c r="G54" s="196" t="s">
        <v>272</v>
      </c>
      <c r="H54" s="197" t="s">
        <v>178</v>
      </c>
    </row>
    <row r="55" spans="1:8" s="17" customFormat="1" ht="12.75" customHeight="1" x14ac:dyDescent="0.2">
      <c r="A55" s="22" t="str">
        <f t="shared" si="0"/>
        <v>16東京0224</v>
      </c>
      <c r="B55" s="19">
        <v>16</v>
      </c>
      <c r="C55" s="19" t="s">
        <v>79</v>
      </c>
      <c r="D55" s="193" t="s">
        <v>757</v>
      </c>
      <c r="E55" s="194" t="s">
        <v>273</v>
      </c>
      <c r="F55" s="195" t="s">
        <v>265</v>
      </c>
      <c r="G55" s="196" t="s">
        <v>204</v>
      </c>
      <c r="H55" s="197" t="s">
        <v>171</v>
      </c>
    </row>
    <row r="56" spans="1:8" s="17" customFormat="1" ht="12.75" customHeight="1" x14ac:dyDescent="0.2">
      <c r="A56" s="22" t="str">
        <f t="shared" si="0"/>
        <v>16オンライン0308</v>
      </c>
      <c r="B56" s="19">
        <v>16</v>
      </c>
      <c r="C56" s="19" t="s">
        <v>178</v>
      </c>
      <c r="D56" s="193" t="s">
        <v>788</v>
      </c>
      <c r="E56" s="194" t="s">
        <v>274</v>
      </c>
      <c r="F56" s="195" t="s">
        <v>268</v>
      </c>
      <c r="G56" s="196" t="s">
        <v>275</v>
      </c>
      <c r="H56" s="197" t="s">
        <v>178</v>
      </c>
    </row>
    <row r="57" spans="1:8" s="17" customFormat="1" ht="12.75" customHeight="1" x14ac:dyDescent="0.2">
      <c r="A57" s="22" t="str">
        <f t="shared" si="0"/>
        <v>17東京0623</v>
      </c>
      <c r="B57" s="19">
        <v>17</v>
      </c>
      <c r="C57" s="19" t="s">
        <v>79</v>
      </c>
      <c r="D57" s="193" t="s">
        <v>752</v>
      </c>
      <c r="E57" s="194" t="s">
        <v>277</v>
      </c>
      <c r="F57" s="195" t="s">
        <v>276</v>
      </c>
      <c r="G57" s="196" t="s">
        <v>198</v>
      </c>
      <c r="H57" s="197" t="s">
        <v>171</v>
      </c>
    </row>
    <row r="58" spans="1:8" s="17" customFormat="1" ht="12.75" customHeight="1" x14ac:dyDescent="0.2">
      <c r="A58" s="22" t="str">
        <f t="shared" si="0"/>
        <v>17東京0713</v>
      </c>
      <c r="B58" s="19">
        <v>17</v>
      </c>
      <c r="C58" s="19" t="s">
        <v>79</v>
      </c>
      <c r="D58" s="193" t="s">
        <v>789</v>
      </c>
      <c r="E58" s="194" t="s">
        <v>278</v>
      </c>
      <c r="F58" s="195" t="s">
        <v>276</v>
      </c>
      <c r="G58" s="196" t="s">
        <v>279</v>
      </c>
      <c r="H58" s="197" t="s">
        <v>171</v>
      </c>
    </row>
    <row r="59" spans="1:8" s="17" customFormat="1" ht="12.75" customHeight="1" x14ac:dyDescent="0.2">
      <c r="A59" s="22" t="str">
        <f t="shared" si="0"/>
        <v>17東京0915</v>
      </c>
      <c r="B59" s="19">
        <v>17</v>
      </c>
      <c r="C59" s="19" t="s">
        <v>79</v>
      </c>
      <c r="D59" s="193" t="s">
        <v>753</v>
      </c>
      <c r="E59" s="194" t="s">
        <v>280</v>
      </c>
      <c r="F59" s="195" t="s">
        <v>276</v>
      </c>
      <c r="G59" s="196" t="s">
        <v>199</v>
      </c>
      <c r="H59" s="197" t="s">
        <v>171</v>
      </c>
    </row>
    <row r="60" spans="1:8" s="17" customFormat="1" ht="12.75" customHeight="1" x14ac:dyDescent="0.2">
      <c r="A60" s="22" t="str">
        <f t="shared" si="0"/>
        <v>17東京1006</v>
      </c>
      <c r="B60" s="19">
        <v>17</v>
      </c>
      <c r="C60" s="19" t="s">
        <v>79</v>
      </c>
      <c r="D60" s="193" t="s">
        <v>790</v>
      </c>
      <c r="E60" s="194" t="s">
        <v>281</v>
      </c>
      <c r="F60" s="195" t="s">
        <v>276</v>
      </c>
      <c r="G60" s="196" t="s">
        <v>282</v>
      </c>
      <c r="H60" s="197" t="s">
        <v>171</v>
      </c>
    </row>
    <row r="61" spans="1:8" s="17" customFormat="1" ht="12.75" customHeight="1" x14ac:dyDescent="0.2">
      <c r="A61" s="22" t="str">
        <f t="shared" si="0"/>
        <v>17東京1110</v>
      </c>
      <c r="B61" s="19">
        <v>17</v>
      </c>
      <c r="C61" s="19" t="s">
        <v>79</v>
      </c>
      <c r="D61" s="193" t="s">
        <v>766</v>
      </c>
      <c r="E61" s="194" t="s">
        <v>283</v>
      </c>
      <c r="F61" s="195" t="s">
        <v>276</v>
      </c>
      <c r="G61" s="196" t="s">
        <v>222</v>
      </c>
      <c r="H61" s="197" t="s">
        <v>171</v>
      </c>
    </row>
    <row r="62" spans="1:8" s="17" customFormat="1" ht="12.75" customHeight="1" x14ac:dyDescent="0.2">
      <c r="A62" s="22" t="str">
        <f t="shared" si="0"/>
        <v>17東京1208</v>
      </c>
      <c r="B62" s="19">
        <v>17</v>
      </c>
      <c r="C62" s="19" t="s">
        <v>79</v>
      </c>
      <c r="D62" s="193" t="s">
        <v>791</v>
      </c>
      <c r="E62" s="194" t="s">
        <v>284</v>
      </c>
      <c r="F62" s="195" t="s">
        <v>276</v>
      </c>
      <c r="G62" s="196" t="s">
        <v>285</v>
      </c>
      <c r="H62" s="197" t="s">
        <v>171</v>
      </c>
    </row>
    <row r="63" spans="1:8" s="17" customFormat="1" ht="12.75" customHeight="1" x14ac:dyDescent="0.2">
      <c r="A63" s="22" t="str">
        <f t="shared" si="0"/>
        <v>17東京0202</v>
      </c>
      <c r="B63" s="19">
        <v>17</v>
      </c>
      <c r="C63" s="19" t="s">
        <v>79</v>
      </c>
      <c r="D63" s="193" t="s">
        <v>792</v>
      </c>
      <c r="E63" s="194" t="s">
        <v>286</v>
      </c>
      <c r="F63" s="195" t="s">
        <v>276</v>
      </c>
      <c r="G63" s="196" t="s">
        <v>287</v>
      </c>
      <c r="H63" s="197" t="s">
        <v>171</v>
      </c>
    </row>
    <row r="64" spans="1:8" s="17" customFormat="1" ht="12.75" customHeight="1" x14ac:dyDescent="0.2">
      <c r="A64" s="22" t="str">
        <f t="shared" si="0"/>
        <v>17東京0302</v>
      </c>
      <c r="B64" s="19">
        <v>17</v>
      </c>
      <c r="C64" s="19" t="s">
        <v>79</v>
      </c>
      <c r="D64" s="193" t="s">
        <v>768</v>
      </c>
      <c r="E64" s="194" t="s">
        <v>288</v>
      </c>
      <c r="F64" s="195" t="s">
        <v>276</v>
      </c>
      <c r="G64" s="196" t="s">
        <v>226</v>
      </c>
      <c r="H64" s="197" t="s">
        <v>171</v>
      </c>
    </row>
    <row r="65" spans="1:8" s="17" customFormat="1" ht="12.75" customHeight="1" x14ac:dyDescent="0.2">
      <c r="A65" s="22" t="str">
        <f t="shared" si="0"/>
        <v>18オンライン0714</v>
      </c>
      <c r="B65" s="19">
        <v>18</v>
      </c>
      <c r="C65" s="19" t="s">
        <v>178</v>
      </c>
      <c r="D65" s="193" t="s">
        <v>762</v>
      </c>
      <c r="E65" s="194" t="s">
        <v>289</v>
      </c>
      <c r="F65" s="195" t="s">
        <v>290</v>
      </c>
      <c r="G65" s="196" t="s">
        <v>291</v>
      </c>
      <c r="H65" s="197" t="s">
        <v>178</v>
      </c>
    </row>
    <row r="66" spans="1:8" s="17" customFormat="1" ht="12.75" customHeight="1" x14ac:dyDescent="0.2">
      <c r="A66" s="22" t="str">
        <f t="shared" si="0"/>
        <v>18オンライン1110</v>
      </c>
      <c r="B66" s="19">
        <v>18</v>
      </c>
      <c r="C66" s="19" t="s">
        <v>178</v>
      </c>
      <c r="D66" s="193" t="s">
        <v>766</v>
      </c>
      <c r="E66" s="194" t="s">
        <v>1024</v>
      </c>
      <c r="F66" s="195" t="s">
        <v>290</v>
      </c>
      <c r="G66" s="196" t="s">
        <v>292</v>
      </c>
      <c r="H66" s="197" t="s">
        <v>178</v>
      </c>
    </row>
    <row r="67" spans="1:8" s="17" customFormat="1" ht="12.75" customHeight="1" x14ac:dyDescent="0.2">
      <c r="A67" s="22" t="str">
        <f t="shared" ref="A67:A130" si="1">CONCATENATE(B67,C67,D67)</f>
        <v>18オンライン0113</v>
      </c>
      <c r="B67" s="19">
        <v>18</v>
      </c>
      <c r="C67" s="19" t="s">
        <v>178</v>
      </c>
      <c r="D67" s="193" t="s">
        <v>793</v>
      </c>
      <c r="E67" s="194" t="s">
        <v>293</v>
      </c>
      <c r="F67" s="195" t="s">
        <v>290</v>
      </c>
      <c r="G67" s="196" t="s">
        <v>294</v>
      </c>
      <c r="H67" s="197" t="s">
        <v>178</v>
      </c>
    </row>
    <row r="68" spans="1:8" s="17" customFormat="1" ht="12.75" customHeight="1" x14ac:dyDescent="0.2">
      <c r="A68" s="22" t="str">
        <f t="shared" si="1"/>
        <v>19東京0915</v>
      </c>
      <c r="B68" s="19">
        <v>19</v>
      </c>
      <c r="C68" s="19" t="s">
        <v>79</v>
      </c>
      <c r="D68" s="193" t="s">
        <v>753</v>
      </c>
      <c r="E68" s="194" t="s">
        <v>295</v>
      </c>
      <c r="F68" s="195" t="s">
        <v>296</v>
      </c>
      <c r="G68" s="198">
        <v>44454</v>
      </c>
      <c r="H68" s="197" t="s">
        <v>171</v>
      </c>
    </row>
    <row r="69" spans="1:8" s="17" customFormat="1" ht="12.75" customHeight="1" x14ac:dyDescent="0.2">
      <c r="A69" s="22" t="str">
        <f t="shared" si="1"/>
        <v>19東京0224</v>
      </c>
      <c r="B69" s="19">
        <v>19</v>
      </c>
      <c r="C69" s="19" t="s">
        <v>79</v>
      </c>
      <c r="D69" s="193" t="s">
        <v>757</v>
      </c>
      <c r="E69" s="194" t="s">
        <v>297</v>
      </c>
      <c r="F69" s="195" t="s">
        <v>296</v>
      </c>
      <c r="G69" s="198">
        <v>44616</v>
      </c>
      <c r="H69" s="197" t="s">
        <v>171</v>
      </c>
    </row>
    <row r="70" spans="1:8" s="17" customFormat="1" ht="12.75" customHeight="1" x14ac:dyDescent="0.2">
      <c r="A70" s="22" t="str">
        <f t="shared" si="1"/>
        <v>20東京0708</v>
      </c>
      <c r="B70" s="19">
        <v>20</v>
      </c>
      <c r="C70" s="19" t="s">
        <v>79</v>
      </c>
      <c r="D70" s="193" t="s">
        <v>794</v>
      </c>
      <c r="E70" s="194" t="s">
        <v>299</v>
      </c>
      <c r="F70" s="195" t="s">
        <v>298</v>
      </c>
      <c r="G70" s="196" t="s">
        <v>300</v>
      </c>
      <c r="H70" s="197" t="s">
        <v>171</v>
      </c>
    </row>
    <row r="71" spans="1:8" s="17" customFormat="1" ht="12.75" customHeight="1" x14ac:dyDescent="0.2">
      <c r="A71" s="22" t="str">
        <f t="shared" si="1"/>
        <v>20オンライン0913</v>
      </c>
      <c r="B71" s="19">
        <v>20</v>
      </c>
      <c r="C71" s="19" t="s">
        <v>178</v>
      </c>
      <c r="D71" s="193" t="s">
        <v>795</v>
      </c>
      <c r="E71" s="194" t="s">
        <v>301</v>
      </c>
      <c r="F71" s="195" t="s">
        <v>302</v>
      </c>
      <c r="G71" s="196" t="s">
        <v>303</v>
      </c>
      <c r="H71" s="197" t="s">
        <v>178</v>
      </c>
    </row>
    <row r="72" spans="1:8" s="17" customFormat="1" ht="12.75" customHeight="1" x14ac:dyDescent="0.2">
      <c r="A72" s="22" t="str">
        <f t="shared" si="1"/>
        <v>20東京1021</v>
      </c>
      <c r="B72" s="19">
        <v>20</v>
      </c>
      <c r="C72" s="19" t="s">
        <v>79</v>
      </c>
      <c r="D72" s="193" t="s">
        <v>796</v>
      </c>
      <c r="E72" s="194" t="s">
        <v>304</v>
      </c>
      <c r="F72" s="195" t="s">
        <v>298</v>
      </c>
      <c r="G72" s="196" t="s">
        <v>305</v>
      </c>
      <c r="H72" s="197" t="s">
        <v>171</v>
      </c>
    </row>
    <row r="73" spans="1:8" s="17" customFormat="1" ht="12.75" customHeight="1" x14ac:dyDescent="0.2">
      <c r="A73" s="22" t="str">
        <f t="shared" si="1"/>
        <v>20オンライン1125</v>
      </c>
      <c r="B73" s="19">
        <v>20</v>
      </c>
      <c r="C73" s="19" t="s">
        <v>178</v>
      </c>
      <c r="D73" s="193" t="s">
        <v>797</v>
      </c>
      <c r="E73" s="194" t="s">
        <v>1048</v>
      </c>
      <c r="F73" s="195" t="s">
        <v>302</v>
      </c>
      <c r="G73" s="196" t="s">
        <v>306</v>
      </c>
      <c r="H73" s="197" t="s">
        <v>178</v>
      </c>
    </row>
    <row r="74" spans="1:8" s="266" customFormat="1" ht="12.75" customHeight="1" x14ac:dyDescent="0.2">
      <c r="A74" s="246" t="str">
        <f t="shared" si="1"/>
        <v>20オンライン0113</v>
      </c>
      <c r="B74" s="247">
        <v>20</v>
      </c>
      <c r="C74" s="247" t="s">
        <v>178</v>
      </c>
      <c r="D74" s="253" t="s">
        <v>1018</v>
      </c>
      <c r="E74" s="248" t="s">
        <v>1019</v>
      </c>
      <c r="F74" s="249" t="s">
        <v>302</v>
      </c>
      <c r="G74" s="250" t="s">
        <v>1020</v>
      </c>
      <c r="H74" s="251" t="s">
        <v>178</v>
      </c>
    </row>
    <row r="75" spans="1:8" s="17" customFormat="1" ht="12.75" customHeight="1" x14ac:dyDescent="0.2">
      <c r="A75" s="22" t="str">
        <f t="shared" si="1"/>
        <v>20東京0301</v>
      </c>
      <c r="B75" s="19">
        <v>20</v>
      </c>
      <c r="C75" s="19" t="s">
        <v>79</v>
      </c>
      <c r="D75" s="193" t="s">
        <v>798</v>
      </c>
      <c r="E75" s="194" t="s">
        <v>307</v>
      </c>
      <c r="F75" s="195" t="s">
        <v>298</v>
      </c>
      <c r="G75" s="196" t="s">
        <v>308</v>
      </c>
      <c r="H75" s="197" t="s">
        <v>171</v>
      </c>
    </row>
    <row r="76" spans="1:8" s="17" customFormat="1" ht="12.75" customHeight="1" x14ac:dyDescent="0.2">
      <c r="A76" s="22" t="str">
        <f t="shared" si="1"/>
        <v>21東京0701</v>
      </c>
      <c r="B76" s="19">
        <v>21</v>
      </c>
      <c r="C76" s="19" t="s">
        <v>79</v>
      </c>
      <c r="D76" s="193" t="s">
        <v>769</v>
      </c>
      <c r="E76" s="194" t="s">
        <v>310</v>
      </c>
      <c r="F76" s="195" t="s">
        <v>309</v>
      </c>
      <c r="G76" s="196" t="s">
        <v>229</v>
      </c>
      <c r="H76" s="197" t="s">
        <v>171</v>
      </c>
    </row>
    <row r="77" spans="1:8" s="17" customFormat="1" ht="12.75" customHeight="1" x14ac:dyDescent="0.2">
      <c r="A77" s="22" t="str">
        <f t="shared" si="1"/>
        <v>21東京0913</v>
      </c>
      <c r="B77" s="19">
        <v>21</v>
      </c>
      <c r="C77" s="19" t="s">
        <v>79</v>
      </c>
      <c r="D77" s="193" t="s">
        <v>795</v>
      </c>
      <c r="E77" s="194" t="s">
        <v>311</v>
      </c>
      <c r="F77" s="195" t="s">
        <v>309</v>
      </c>
      <c r="G77" s="196" t="s">
        <v>303</v>
      </c>
      <c r="H77" s="197" t="s">
        <v>171</v>
      </c>
    </row>
    <row r="78" spans="1:8" s="17" customFormat="1" ht="12.75" customHeight="1" x14ac:dyDescent="0.2">
      <c r="A78" s="22" t="str">
        <f t="shared" si="1"/>
        <v>21東京1104</v>
      </c>
      <c r="B78" s="19">
        <v>21</v>
      </c>
      <c r="C78" s="19" t="s">
        <v>79</v>
      </c>
      <c r="D78" s="193" t="s">
        <v>799</v>
      </c>
      <c r="E78" s="194" t="s">
        <v>312</v>
      </c>
      <c r="F78" s="195" t="s">
        <v>309</v>
      </c>
      <c r="G78" s="196" t="s">
        <v>313</v>
      </c>
      <c r="H78" s="197" t="s">
        <v>171</v>
      </c>
    </row>
    <row r="79" spans="1:8" s="17" customFormat="1" ht="12.75" customHeight="1" x14ac:dyDescent="0.2">
      <c r="A79" s="22" t="str">
        <f t="shared" si="1"/>
        <v>21東京0118</v>
      </c>
      <c r="B79" s="19">
        <v>21</v>
      </c>
      <c r="C79" s="19" t="s">
        <v>79</v>
      </c>
      <c r="D79" s="193" t="s">
        <v>787</v>
      </c>
      <c r="E79" s="194" t="s">
        <v>314</v>
      </c>
      <c r="F79" s="195" t="s">
        <v>309</v>
      </c>
      <c r="G79" s="196" t="s">
        <v>272</v>
      </c>
      <c r="H79" s="197" t="s">
        <v>171</v>
      </c>
    </row>
    <row r="80" spans="1:8" s="17" customFormat="1" ht="12.75" customHeight="1" x14ac:dyDescent="0.2">
      <c r="A80" s="22" t="str">
        <f t="shared" si="1"/>
        <v>21東京0308</v>
      </c>
      <c r="B80" s="19">
        <v>21</v>
      </c>
      <c r="C80" s="19" t="s">
        <v>79</v>
      </c>
      <c r="D80" s="193" t="s">
        <v>788</v>
      </c>
      <c r="E80" s="194" t="s">
        <v>315</v>
      </c>
      <c r="F80" s="195" t="s">
        <v>309</v>
      </c>
      <c r="G80" s="196" t="s">
        <v>275</v>
      </c>
      <c r="H80" s="197" t="s">
        <v>171</v>
      </c>
    </row>
    <row r="81" spans="1:8" ht="12.75" customHeight="1" x14ac:dyDescent="0.2">
      <c r="A81" s="22" t="str">
        <f t="shared" si="1"/>
        <v>22オンライン0818</v>
      </c>
      <c r="B81" s="19">
        <v>22</v>
      </c>
      <c r="C81" s="19" t="s">
        <v>178</v>
      </c>
      <c r="D81" s="193" t="s">
        <v>763</v>
      </c>
      <c r="E81" s="194" t="s">
        <v>316</v>
      </c>
      <c r="F81" s="195" t="s">
        <v>317</v>
      </c>
      <c r="G81" s="198">
        <v>44426</v>
      </c>
      <c r="H81" s="197" t="s">
        <v>178</v>
      </c>
    </row>
    <row r="82" spans="1:8" ht="12.75" customHeight="1" x14ac:dyDescent="0.2">
      <c r="A82" s="22" t="str">
        <f t="shared" si="1"/>
        <v>22オンライン1019</v>
      </c>
      <c r="B82" s="19">
        <v>22</v>
      </c>
      <c r="C82" s="19" t="s">
        <v>178</v>
      </c>
      <c r="D82" s="193" t="s">
        <v>800</v>
      </c>
      <c r="E82" s="248" t="s">
        <v>1046</v>
      </c>
      <c r="F82" s="195" t="s">
        <v>317</v>
      </c>
      <c r="G82" s="198">
        <v>44488</v>
      </c>
      <c r="H82" s="197" t="s">
        <v>178</v>
      </c>
    </row>
    <row r="83" spans="1:8" ht="12.75" customHeight="1" x14ac:dyDescent="0.2">
      <c r="A83" s="22" t="str">
        <f t="shared" si="1"/>
        <v>22オンライン1203</v>
      </c>
      <c r="B83" s="19">
        <v>22</v>
      </c>
      <c r="C83" s="19" t="s">
        <v>178</v>
      </c>
      <c r="D83" s="193" t="s">
        <v>801</v>
      </c>
      <c r="E83" s="194" t="s">
        <v>318</v>
      </c>
      <c r="F83" s="195" t="s">
        <v>317</v>
      </c>
      <c r="G83" s="198">
        <v>44533</v>
      </c>
      <c r="H83" s="197" t="s">
        <v>178</v>
      </c>
    </row>
    <row r="84" spans="1:8" ht="12.75" customHeight="1" x14ac:dyDescent="0.2">
      <c r="A84" s="22" t="str">
        <f t="shared" si="1"/>
        <v>22オンライン0217</v>
      </c>
      <c r="B84" s="19">
        <v>22</v>
      </c>
      <c r="C84" s="19" t="s">
        <v>178</v>
      </c>
      <c r="D84" s="193" t="s">
        <v>802</v>
      </c>
      <c r="E84" s="194" t="s">
        <v>319</v>
      </c>
      <c r="F84" s="195" t="s">
        <v>317</v>
      </c>
      <c r="G84" s="198">
        <v>44609</v>
      </c>
      <c r="H84" s="197" t="s">
        <v>178</v>
      </c>
    </row>
    <row r="85" spans="1:8" ht="12.75" customHeight="1" x14ac:dyDescent="0.2">
      <c r="A85" s="22" t="str">
        <f t="shared" si="1"/>
        <v>23東京0908</v>
      </c>
      <c r="B85" s="19">
        <v>23</v>
      </c>
      <c r="C85" s="19" t="s">
        <v>79</v>
      </c>
      <c r="D85" s="193" t="s">
        <v>764</v>
      </c>
      <c r="E85" s="194" t="s">
        <v>321</v>
      </c>
      <c r="F85" s="195" t="s">
        <v>320</v>
      </c>
      <c r="G85" s="196" t="s">
        <v>218</v>
      </c>
      <c r="H85" s="197" t="s">
        <v>171</v>
      </c>
    </row>
    <row r="86" spans="1:8" ht="12.75" customHeight="1" x14ac:dyDescent="0.2">
      <c r="A86" s="22" t="str">
        <f t="shared" si="1"/>
        <v>23東京0112</v>
      </c>
      <c r="B86" s="19">
        <v>23</v>
      </c>
      <c r="C86" s="19" t="s">
        <v>79</v>
      </c>
      <c r="D86" s="193" t="s">
        <v>803</v>
      </c>
      <c r="E86" s="194" t="s">
        <v>322</v>
      </c>
      <c r="F86" s="195" t="s">
        <v>320</v>
      </c>
      <c r="G86" s="196" t="s">
        <v>323</v>
      </c>
      <c r="H86" s="197" t="s">
        <v>171</v>
      </c>
    </row>
    <row r="87" spans="1:8" ht="12.75" customHeight="1" x14ac:dyDescent="0.2">
      <c r="A87" s="22" t="str">
        <f t="shared" si="1"/>
        <v>24オンライン0706</v>
      </c>
      <c r="B87" s="19">
        <v>24</v>
      </c>
      <c r="C87" s="19" t="s">
        <v>178</v>
      </c>
      <c r="D87" s="193" t="s">
        <v>742</v>
      </c>
      <c r="E87" s="194" t="s">
        <v>324</v>
      </c>
      <c r="F87" s="195" t="s">
        <v>325</v>
      </c>
      <c r="G87" s="196" t="s">
        <v>176</v>
      </c>
      <c r="H87" s="197" t="s">
        <v>178</v>
      </c>
    </row>
    <row r="88" spans="1:8" ht="12.75" customHeight="1" x14ac:dyDescent="0.2">
      <c r="A88" s="22" t="str">
        <f t="shared" si="1"/>
        <v>24オンライン1118</v>
      </c>
      <c r="B88" s="19">
        <v>24</v>
      </c>
      <c r="C88" s="19" t="s">
        <v>178</v>
      </c>
      <c r="D88" s="193" t="s">
        <v>749</v>
      </c>
      <c r="E88" s="194" t="s">
        <v>326</v>
      </c>
      <c r="F88" s="195" t="s">
        <v>325</v>
      </c>
      <c r="G88" s="196" t="s">
        <v>193</v>
      </c>
      <c r="H88" s="197" t="s">
        <v>178</v>
      </c>
    </row>
    <row r="89" spans="1:8" ht="12.75" customHeight="1" x14ac:dyDescent="0.2">
      <c r="A89" s="22" t="str">
        <f t="shared" si="1"/>
        <v>24オンライン0221</v>
      </c>
      <c r="B89" s="19">
        <v>24</v>
      </c>
      <c r="C89" s="19" t="s">
        <v>178</v>
      </c>
      <c r="D89" s="193" t="s">
        <v>804</v>
      </c>
      <c r="E89" s="194" t="s">
        <v>327</v>
      </c>
      <c r="F89" s="195" t="s">
        <v>325</v>
      </c>
      <c r="G89" s="196" t="s">
        <v>328</v>
      </c>
      <c r="H89" s="197" t="s">
        <v>178</v>
      </c>
    </row>
    <row r="90" spans="1:8" ht="12.75" customHeight="1" x14ac:dyDescent="0.2">
      <c r="A90" s="22" t="str">
        <f t="shared" si="1"/>
        <v>25東京0727</v>
      </c>
      <c r="B90" s="19">
        <v>25</v>
      </c>
      <c r="C90" s="19" t="s">
        <v>79</v>
      </c>
      <c r="D90" s="193" t="s">
        <v>774</v>
      </c>
      <c r="E90" s="194" t="s">
        <v>329</v>
      </c>
      <c r="F90" s="195" t="s">
        <v>330</v>
      </c>
      <c r="G90" s="196" t="s">
        <v>237</v>
      </c>
      <c r="H90" s="197" t="s">
        <v>171</v>
      </c>
    </row>
    <row r="91" spans="1:8" ht="12.75" customHeight="1" x14ac:dyDescent="0.2">
      <c r="A91" s="22" t="str">
        <f t="shared" si="1"/>
        <v>25オンライン0929</v>
      </c>
      <c r="B91" s="19">
        <v>25</v>
      </c>
      <c r="C91" s="19" t="s">
        <v>178</v>
      </c>
      <c r="D91" s="193" t="s">
        <v>805</v>
      </c>
      <c r="E91" s="194" t="s">
        <v>331</v>
      </c>
      <c r="F91" s="195" t="s">
        <v>332</v>
      </c>
      <c r="G91" s="196" t="s">
        <v>333</v>
      </c>
      <c r="H91" s="197" t="s">
        <v>178</v>
      </c>
    </row>
    <row r="92" spans="1:8" ht="12.75" customHeight="1" x14ac:dyDescent="0.2">
      <c r="A92" s="22" t="str">
        <f t="shared" si="1"/>
        <v>25東京1005</v>
      </c>
      <c r="B92" s="19">
        <v>25</v>
      </c>
      <c r="C92" s="19" t="s">
        <v>79</v>
      </c>
      <c r="D92" s="193" t="s">
        <v>806</v>
      </c>
      <c r="E92" s="194" t="s">
        <v>334</v>
      </c>
      <c r="F92" s="195" t="s">
        <v>330</v>
      </c>
      <c r="G92" s="196" t="s">
        <v>335</v>
      </c>
      <c r="H92" s="197" t="s">
        <v>171</v>
      </c>
    </row>
    <row r="93" spans="1:8" ht="12.75" customHeight="1" x14ac:dyDescent="0.2">
      <c r="A93" s="22" t="str">
        <f t="shared" si="1"/>
        <v>25オンライン1104</v>
      </c>
      <c r="B93" s="19">
        <v>25</v>
      </c>
      <c r="C93" s="19" t="s">
        <v>178</v>
      </c>
      <c r="D93" s="193" t="s">
        <v>799</v>
      </c>
      <c r="E93" s="194" t="s">
        <v>336</v>
      </c>
      <c r="F93" s="195" t="s">
        <v>332</v>
      </c>
      <c r="G93" s="196" t="s">
        <v>313</v>
      </c>
      <c r="H93" s="197" t="s">
        <v>178</v>
      </c>
    </row>
    <row r="94" spans="1:8" ht="12.75" customHeight="1" x14ac:dyDescent="0.2">
      <c r="A94" s="22" t="str">
        <f t="shared" si="1"/>
        <v>25東京0217</v>
      </c>
      <c r="B94" s="19">
        <v>25</v>
      </c>
      <c r="C94" s="19" t="s">
        <v>79</v>
      </c>
      <c r="D94" s="193" t="s">
        <v>802</v>
      </c>
      <c r="E94" s="194" t="s">
        <v>337</v>
      </c>
      <c r="F94" s="195" t="s">
        <v>330</v>
      </c>
      <c r="G94" s="196" t="s">
        <v>338</v>
      </c>
      <c r="H94" s="197" t="s">
        <v>171</v>
      </c>
    </row>
    <row r="95" spans="1:8" ht="12.75" customHeight="1" x14ac:dyDescent="0.2">
      <c r="A95" s="22" t="str">
        <f t="shared" si="1"/>
        <v>26東京0729</v>
      </c>
      <c r="B95" s="19">
        <v>26</v>
      </c>
      <c r="C95" s="19" t="s">
        <v>79</v>
      </c>
      <c r="D95" s="193" t="s">
        <v>807</v>
      </c>
      <c r="E95" s="194" t="s">
        <v>339</v>
      </c>
      <c r="F95" s="195" t="s">
        <v>340</v>
      </c>
      <c r="G95" s="196" t="s">
        <v>341</v>
      </c>
      <c r="H95" s="197" t="s">
        <v>171</v>
      </c>
    </row>
    <row r="96" spans="1:8" ht="12.75" customHeight="1" x14ac:dyDescent="0.2">
      <c r="A96" s="22" t="str">
        <f t="shared" si="1"/>
        <v>26東京1014</v>
      </c>
      <c r="B96" s="19">
        <v>26</v>
      </c>
      <c r="C96" s="19" t="s">
        <v>79</v>
      </c>
      <c r="D96" s="193" t="s">
        <v>786</v>
      </c>
      <c r="E96" s="194" t="s">
        <v>342</v>
      </c>
      <c r="F96" s="195" t="s">
        <v>340</v>
      </c>
      <c r="G96" s="196" t="s">
        <v>269</v>
      </c>
      <c r="H96" s="197" t="s">
        <v>171</v>
      </c>
    </row>
    <row r="97" spans="1:8" ht="12.75" customHeight="1" x14ac:dyDescent="0.2">
      <c r="A97" s="22" t="str">
        <f t="shared" si="1"/>
        <v>26東京0120</v>
      </c>
      <c r="B97" s="19">
        <v>26</v>
      </c>
      <c r="C97" s="19" t="s">
        <v>79</v>
      </c>
      <c r="D97" s="193" t="s">
        <v>751</v>
      </c>
      <c r="E97" s="194" t="s">
        <v>343</v>
      </c>
      <c r="F97" s="195" t="s">
        <v>340</v>
      </c>
      <c r="G97" s="196" t="s">
        <v>196</v>
      </c>
      <c r="H97" s="197" t="s">
        <v>171</v>
      </c>
    </row>
    <row r="98" spans="1:8" ht="12.75" customHeight="1" x14ac:dyDescent="0.2">
      <c r="A98" s="22" t="str">
        <f t="shared" si="1"/>
        <v>27東京0909</v>
      </c>
      <c r="B98" s="19">
        <v>27</v>
      </c>
      <c r="C98" s="19" t="s">
        <v>79</v>
      </c>
      <c r="D98" s="193" t="s">
        <v>750</v>
      </c>
      <c r="E98" s="194" t="s">
        <v>345</v>
      </c>
      <c r="F98" s="195" t="s">
        <v>344</v>
      </c>
      <c r="G98" s="196" t="s">
        <v>195</v>
      </c>
      <c r="H98" s="197" t="s">
        <v>171</v>
      </c>
    </row>
    <row r="99" spans="1:8" ht="12.75" customHeight="1" x14ac:dyDescent="0.2">
      <c r="A99" s="22" t="str">
        <f t="shared" si="1"/>
        <v>27東京1116</v>
      </c>
      <c r="B99" s="19">
        <v>27</v>
      </c>
      <c r="C99" s="19" t="s">
        <v>79</v>
      </c>
      <c r="D99" s="193" t="s">
        <v>744</v>
      </c>
      <c r="E99" s="194" t="s">
        <v>346</v>
      </c>
      <c r="F99" s="195" t="s">
        <v>344</v>
      </c>
      <c r="G99" s="196" t="s">
        <v>181</v>
      </c>
      <c r="H99" s="197" t="s">
        <v>171</v>
      </c>
    </row>
    <row r="100" spans="1:8" ht="12.75" customHeight="1" x14ac:dyDescent="0.2">
      <c r="A100" s="22" t="str">
        <f t="shared" si="1"/>
        <v>27東京0127</v>
      </c>
      <c r="B100" s="19">
        <v>27</v>
      </c>
      <c r="C100" s="19" t="s">
        <v>79</v>
      </c>
      <c r="D100" s="193" t="s">
        <v>808</v>
      </c>
      <c r="E100" s="194" t="s">
        <v>347</v>
      </c>
      <c r="F100" s="195" t="s">
        <v>344</v>
      </c>
      <c r="G100" s="196" t="s">
        <v>348</v>
      </c>
      <c r="H100" s="197" t="s">
        <v>171</v>
      </c>
    </row>
    <row r="101" spans="1:8" ht="12.75" customHeight="1" x14ac:dyDescent="0.2">
      <c r="A101" s="22" t="str">
        <f t="shared" si="1"/>
        <v>28オンライン0716</v>
      </c>
      <c r="B101" s="19">
        <v>28</v>
      </c>
      <c r="C101" s="19" t="s">
        <v>178</v>
      </c>
      <c r="D101" s="193" t="s">
        <v>740</v>
      </c>
      <c r="E101" s="194" t="s">
        <v>349</v>
      </c>
      <c r="F101" s="195" t="s">
        <v>350</v>
      </c>
      <c r="G101" s="198">
        <v>44393</v>
      </c>
      <c r="H101" s="197" t="s">
        <v>178</v>
      </c>
    </row>
    <row r="102" spans="1:8" ht="12.75" customHeight="1" x14ac:dyDescent="0.2">
      <c r="A102" s="22" t="str">
        <f t="shared" si="1"/>
        <v>28オンライン1008</v>
      </c>
      <c r="B102" s="19">
        <v>28</v>
      </c>
      <c r="C102" s="19" t="s">
        <v>178</v>
      </c>
      <c r="D102" s="193" t="s">
        <v>809</v>
      </c>
      <c r="E102" s="194" t="s">
        <v>351</v>
      </c>
      <c r="F102" s="195" t="s">
        <v>350</v>
      </c>
      <c r="G102" s="198">
        <v>44477</v>
      </c>
      <c r="H102" s="197" t="s">
        <v>178</v>
      </c>
    </row>
    <row r="103" spans="1:8" ht="12.75" customHeight="1" x14ac:dyDescent="0.2">
      <c r="A103" s="22" t="str">
        <f t="shared" si="1"/>
        <v>30東京1013</v>
      </c>
      <c r="B103" s="19">
        <v>30</v>
      </c>
      <c r="C103" s="19" t="s">
        <v>79</v>
      </c>
      <c r="D103" s="193" t="s">
        <v>776</v>
      </c>
      <c r="E103" s="194" t="s">
        <v>352</v>
      </c>
      <c r="F103" s="195" t="s">
        <v>353</v>
      </c>
      <c r="G103" s="198">
        <v>44482</v>
      </c>
      <c r="H103" s="197" t="s">
        <v>171</v>
      </c>
    </row>
    <row r="104" spans="1:8" ht="12.75" customHeight="1" x14ac:dyDescent="0.2">
      <c r="A104" s="22" t="str">
        <f t="shared" si="1"/>
        <v>30東京1020</v>
      </c>
      <c r="B104" s="19">
        <v>30</v>
      </c>
      <c r="C104" s="19" t="s">
        <v>79</v>
      </c>
      <c r="D104" s="193" t="s">
        <v>810</v>
      </c>
      <c r="E104" s="194" t="s">
        <v>354</v>
      </c>
      <c r="F104" s="195" t="s">
        <v>353</v>
      </c>
      <c r="G104" s="198">
        <v>44489</v>
      </c>
      <c r="H104" s="197" t="s">
        <v>171</v>
      </c>
    </row>
    <row r="105" spans="1:8" ht="12.75" customHeight="1" x14ac:dyDescent="0.2">
      <c r="A105" s="22" t="str">
        <f t="shared" si="1"/>
        <v>30東京0309</v>
      </c>
      <c r="B105" s="19">
        <v>30</v>
      </c>
      <c r="C105" s="19" t="s">
        <v>79</v>
      </c>
      <c r="D105" s="193" t="s">
        <v>811</v>
      </c>
      <c r="E105" s="194" t="s">
        <v>355</v>
      </c>
      <c r="F105" s="195" t="s">
        <v>353</v>
      </c>
      <c r="G105" s="198">
        <v>44629</v>
      </c>
      <c r="H105" s="197" t="s">
        <v>171</v>
      </c>
    </row>
    <row r="106" spans="1:8" ht="12.75" customHeight="1" x14ac:dyDescent="0.2">
      <c r="A106" s="22" t="str">
        <f t="shared" si="1"/>
        <v>30東京0316</v>
      </c>
      <c r="B106" s="19">
        <v>30</v>
      </c>
      <c r="C106" s="19" t="s">
        <v>79</v>
      </c>
      <c r="D106" s="193" t="s">
        <v>812</v>
      </c>
      <c r="E106" s="194" t="s">
        <v>356</v>
      </c>
      <c r="F106" s="195" t="s">
        <v>353</v>
      </c>
      <c r="G106" s="198">
        <v>44636</v>
      </c>
      <c r="H106" s="197" t="s">
        <v>171</v>
      </c>
    </row>
    <row r="107" spans="1:8" ht="12.75" customHeight="1" x14ac:dyDescent="0.2">
      <c r="A107" s="22" t="str">
        <f t="shared" si="1"/>
        <v>31オンライン1027</v>
      </c>
      <c r="B107" s="19">
        <v>31</v>
      </c>
      <c r="C107" s="19" t="s">
        <v>178</v>
      </c>
      <c r="D107" s="193" t="s">
        <v>754</v>
      </c>
      <c r="E107" s="194" t="s">
        <v>357</v>
      </c>
      <c r="F107" s="195" t="s">
        <v>358</v>
      </c>
      <c r="G107" s="198">
        <v>44496</v>
      </c>
      <c r="H107" s="197" t="s">
        <v>178</v>
      </c>
    </row>
    <row r="108" spans="1:8" ht="12.75" customHeight="1" x14ac:dyDescent="0.2">
      <c r="A108" s="22" t="str">
        <f t="shared" si="1"/>
        <v>31オンライン0302</v>
      </c>
      <c r="B108" s="19">
        <v>31</v>
      </c>
      <c r="C108" s="19" t="s">
        <v>178</v>
      </c>
      <c r="D108" s="193" t="s">
        <v>768</v>
      </c>
      <c r="E108" s="194" t="s">
        <v>359</v>
      </c>
      <c r="F108" s="195" t="s">
        <v>358</v>
      </c>
      <c r="G108" s="198">
        <v>44622</v>
      </c>
      <c r="H108" s="197" t="s">
        <v>178</v>
      </c>
    </row>
    <row r="109" spans="1:8" ht="12.75" customHeight="1" x14ac:dyDescent="0.2">
      <c r="A109" s="22" t="str">
        <f t="shared" si="1"/>
        <v>32東京0907</v>
      </c>
      <c r="B109" s="19">
        <v>32</v>
      </c>
      <c r="C109" s="19" t="s">
        <v>79</v>
      </c>
      <c r="D109" s="193" t="s">
        <v>781</v>
      </c>
      <c r="E109" s="194" t="s">
        <v>360</v>
      </c>
      <c r="F109" s="195" t="s">
        <v>361</v>
      </c>
      <c r="G109" s="198">
        <v>44446</v>
      </c>
      <c r="H109" s="197" t="s">
        <v>171</v>
      </c>
    </row>
    <row r="110" spans="1:8" ht="12.75" customHeight="1" x14ac:dyDescent="0.2">
      <c r="A110" s="22" t="str">
        <f t="shared" si="1"/>
        <v>32東京0202</v>
      </c>
      <c r="B110" s="19">
        <v>32</v>
      </c>
      <c r="C110" s="19" t="s">
        <v>79</v>
      </c>
      <c r="D110" s="193" t="s">
        <v>792</v>
      </c>
      <c r="E110" s="194" t="s">
        <v>362</v>
      </c>
      <c r="F110" s="195" t="s">
        <v>361</v>
      </c>
      <c r="G110" s="198">
        <v>44594</v>
      </c>
      <c r="H110" s="197" t="s">
        <v>171</v>
      </c>
    </row>
    <row r="111" spans="1:8" ht="12.75" customHeight="1" x14ac:dyDescent="0.2">
      <c r="A111" s="22" t="str">
        <f t="shared" si="1"/>
        <v>40東京0729</v>
      </c>
      <c r="B111" s="19">
        <v>40</v>
      </c>
      <c r="C111" s="19" t="s">
        <v>79</v>
      </c>
      <c r="D111" s="193" t="s">
        <v>807</v>
      </c>
      <c r="E111" s="194" t="s">
        <v>363</v>
      </c>
      <c r="F111" s="195" t="s">
        <v>364</v>
      </c>
      <c r="G111" s="196" t="s">
        <v>341</v>
      </c>
      <c r="H111" s="197" t="s">
        <v>171</v>
      </c>
    </row>
    <row r="112" spans="1:8" ht="12.75" customHeight="1" x14ac:dyDescent="0.2">
      <c r="A112" s="22" t="str">
        <f t="shared" si="1"/>
        <v>40東京0929</v>
      </c>
      <c r="B112" s="19">
        <v>40</v>
      </c>
      <c r="C112" s="19" t="s">
        <v>79</v>
      </c>
      <c r="D112" s="193" t="s">
        <v>805</v>
      </c>
      <c r="E112" s="194" t="s">
        <v>365</v>
      </c>
      <c r="F112" s="195" t="s">
        <v>364</v>
      </c>
      <c r="G112" s="196" t="s">
        <v>333</v>
      </c>
      <c r="H112" s="197" t="s">
        <v>171</v>
      </c>
    </row>
    <row r="113" spans="1:8" ht="12.75" customHeight="1" x14ac:dyDescent="0.2">
      <c r="A113" s="22" t="str">
        <f t="shared" si="1"/>
        <v>40東京1111</v>
      </c>
      <c r="B113" s="19">
        <v>40</v>
      </c>
      <c r="C113" s="19" t="s">
        <v>79</v>
      </c>
      <c r="D113" s="193" t="s">
        <v>813</v>
      </c>
      <c r="E113" s="194" t="s">
        <v>366</v>
      </c>
      <c r="F113" s="195" t="s">
        <v>364</v>
      </c>
      <c r="G113" s="196" t="s">
        <v>367</v>
      </c>
      <c r="H113" s="197" t="s">
        <v>171</v>
      </c>
    </row>
    <row r="114" spans="1:8" ht="12.75" customHeight="1" x14ac:dyDescent="0.2">
      <c r="A114" s="22" t="str">
        <f t="shared" si="1"/>
        <v>41東京1118</v>
      </c>
      <c r="B114" s="19">
        <v>41</v>
      </c>
      <c r="C114" s="19" t="s">
        <v>79</v>
      </c>
      <c r="D114" s="193" t="s">
        <v>749</v>
      </c>
      <c r="E114" s="194" t="s">
        <v>369</v>
      </c>
      <c r="F114" s="195" t="s">
        <v>368</v>
      </c>
      <c r="G114" s="196" t="s">
        <v>193</v>
      </c>
      <c r="H114" s="197" t="s">
        <v>171</v>
      </c>
    </row>
    <row r="115" spans="1:8" ht="12.75" customHeight="1" x14ac:dyDescent="0.2">
      <c r="A115" s="22" t="str">
        <f t="shared" si="1"/>
        <v>42東京1104</v>
      </c>
      <c r="B115" s="19">
        <v>42</v>
      </c>
      <c r="C115" s="19" t="s">
        <v>79</v>
      </c>
      <c r="D115" s="193" t="s">
        <v>799</v>
      </c>
      <c r="E115" s="194" t="s">
        <v>372</v>
      </c>
      <c r="F115" s="195" t="s">
        <v>370</v>
      </c>
      <c r="G115" s="196" t="s">
        <v>313</v>
      </c>
      <c r="H115" s="197" t="s">
        <v>171</v>
      </c>
    </row>
    <row r="116" spans="1:8" ht="12.75" customHeight="1" x14ac:dyDescent="0.2">
      <c r="A116" s="22" t="str">
        <f t="shared" si="1"/>
        <v>42東京0303</v>
      </c>
      <c r="B116" s="19">
        <v>42</v>
      </c>
      <c r="C116" s="19" t="s">
        <v>79</v>
      </c>
      <c r="D116" s="193" t="s">
        <v>760</v>
      </c>
      <c r="E116" s="194" t="s">
        <v>373</v>
      </c>
      <c r="F116" s="195" t="s">
        <v>370</v>
      </c>
      <c r="G116" s="196" t="s">
        <v>211</v>
      </c>
      <c r="H116" s="197" t="s">
        <v>171</v>
      </c>
    </row>
    <row r="117" spans="1:8" ht="12.75" customHeight="1" x14ac:dyDescent="0.2">
      <c r="A117" s="22" t="str">
        <f t="shared" si="1"/>
        <v>43東京0826</v>
      </c>
      <c r="B117" s="19">
        <v>43</v>
      </c>
      <c r="C117" s="19" t="s">
        <v>79</v>
      </c>
      <c r="D117" s="193" t="s">
        <v>815</v>
      </c>
      <c r="E117" s="194" t="s">
        <v>374</v>
      </c>
      <c r="F117" s="195" t="s">
        <v>375</v>
      </c>
      <c r="G117" s="196" t="s">
        <v>376</v>
      </c>
      <c r="H117" s="197" t="s">
        <v>171</v>
      </c>
    </row>
    <row r="118" spans="1:8" ht="12.75" customHeight="1" x14ac:dyDescent="0.2">
      <c r="A118" s="22" t="str">
        <f t="shared" si="1"/>
        <v>43東京1028</v>
      </c>
      <c r="B118" s="19">
        <v>43</v>
      </c>
      <c r="C118" s="19" t="s">
        <v>79</v>
      </c>
      <c r="D118" s="193" t="s">
        <v>816</v>
      </c>
      <c r="E118" s="194" t="s">
        <v>377</v>
      </c>
      <c r="F118" s="195" t="s">
        <v>375</v>
      </c>
      <c r="G118" s="196" t="s">
        <v>378</v>
      </c>
      <c r="H118" s="197" t="s">
        <v>171</v>
      </c>
    </row>
    <row r="119" spans="1:8" ht="12.75" customHeight="1" x14ac:dyDescent="0.2">
      <c r="A119" s="22" t="str">
        <f t="shared" si="1"/>
        <v>43東京0120</v>
      </c>
      <c r="B119" s="19">
        <v>43</v>
      </c>
      <c r="C119" s="19" t="s">
        <v>79</v>
      </c>
      <c r="D119" s="193" t="s">
        <v>751</v>
      </c>
      <c r="E119" s="194" t="s">
        <v>379</v>
      </c>
      <c r="F119" s="195" t="s">
        <v>375</v>
      </c>
      <c r="G119" s="196" t="s">
        <v>196</v>
      </c>
      <c r="H119" s="197" t="s">
        <v>171</v>
      </c>
    </row>
    <row r="120" spans="1:8" ht="12.75" customHeight="1" x14ac:dyDescent="0.2">
      <c r="A120" s="22" t="str">
        <f t="shared" si="1"/>
        <v>44オンライン0916</v>
      </c>
      <c r="B120" s="19">
        <v>44</v>
      </c>
      <c r="C120" s="19" t="s">
        <v>178</v>
      </c>
      <c r="D120" s="193" t="s">
        <v>748</v>
      </c>
      <c r="E120" s="194" t="s">
        <v>381</v>
      </c>
      <c r="F120" s="195" t="s">
        <v>382</v>
      </c>
      <c r="G120" s="198">
        <v>44455</v>
      </c>
      <c r="H120" s="197" t="s">
        <v>178</v>
      </c>
    </row>
    <row r="121" spans="1:8" ht="12.75" customHeight="1" x14ac:dyDescent="0.2">
      <c r="A121" s="22" t="str">
        <f t="shared" si="1"/>
        <v>44東京1104</v>
      </c>
      <c r="B121" s="19">
        <v>44</v>
      </c>
      <c r="C121" s="19" t="s">
        <v>79</v>
      </c>
      <c r="D121" s="193" t="s">
        <v>799</v>
      </c>
      <c r="E121" s="194" t="s">
        <v>383</v>
      </c>
      <c r="F121" s="195" t="s">
        <v>380</v>
      </c>
      <c r="G121" s="198">
        <v>44504</v>
      </c>
      <c r="H121" s="197" t="s">
        <v>171</v>
      </c>
    </row>
    <row r="122" spans="1:8" ht="12.75" customHeight="1" x14ac:dyDescent="0.2">
      <c r="A122" s="22" t="str">
        <f t="shared" si="1"/>
        <v>44東京0121</v>
      </c>
      <c r="B122" s="19">
        <v>44</v>
      </c>
      <c r="C122" s="19" t="s">
        <v>79</v>
      </c>
      <c r="D122" s="193" t="s">
        <v>818</v>
      </c>
      <c r="E122" s="194" t="s">
        <v>384</v>
      </c>
      <c r="F122" s="195" t="s">
        <v>380</v>
      </c>
      <c r="G122" s="198">
        <v>44582</v>
      </c>
      <c r="H122" s="197" t="s">
        <v>171</v>
      </c>
    </row>
    <row r="123" spans="1:8" ht="12.75" customHeight="1" x14ac:dyDescent="0.2">
      <c r="A123" s="22" t="str">
        <f t="shared" si="1"/>
        <v>45東京0929</v>
      </c>
      <c r="B123" s="19">
        <v>45</v>
      </c>
      <c r="C123" s="19" t="s">
        <v>79</v>
      </c>
      <c r="D123" s="193" t="s">
        <v>805</v>
      </c>
      <c r="E123" s="194" t="s">
        <v>385</v>
      </c>
      <c r="F123" s="195" t="s">
        <v>386</v>
      </c>
      <c r="G123" s="196" t="s">
        <v>333</v>
      </c>
      <c r="H123" s="197" t="s">
        <v>171</v>
      </c>
    </row>
    <row r="124" spans="1:8" ht="12.75" customHeight="1" x14ac:dyDescent="0.2">
      <c r="A124" s="22" t="str">
        <f t="shared" si="1"/>
        <v>46東京0720</v>
      </c>
      <c r="B124" s="19">
        <v>46</v>
      </c>
      <c r="C124" s="19" t="s">
        <v>79</v>
      </c>
      <c r="D124" s="193" t="s">
        <v>817</v>
      </c>
      <c r="E124" s="194" t="s">
        <v>389</v>
      </c>
      <c r="F124" s="195" t="s">
        <v>387</v>
      </c>
      <c r="G124" s="196" t="s">
        <v>390</v>
      </c>
      <c r="H124" s="197" t="s">
        <v>171</v>
      </c>
    </row>
    <row r="125" spans="1:8" ht="12.75" customHeight="1" x14ac:dyDescent="0.2">
      <c r="A125" s="22" t="str">
        <f t="shared" si="1"/>
        <v>46東京1116</v>
      </c>
      <c r="B125" s="19">
        <v>46</v>
      </c>
      <c r="C125" s="19" t="s">
        <v>79</v>
      </c>
      <c r="D125" s="193" t="s">
        <v>744</v>
      </c>
      <c r="E125" s="194" t="s">
        <v>391</v>
      </c>
      <c r="F125" s="195" t="s">
        <v>387</v>
      </c>
      <c r="G125" s="196" t="s">
        <v>181</v>
      </c>
      <c r="H125" s="197" t="s">
        <v>171</v>
      </c>
    </row>
    <row r="126" spans="1:8" ht="12.75" customHeight="1" x14ac:dyDescent="0.2">
      <c r="A126" s="22" t="str">
        <f t="shared" si="1"/>
        <v>46東京0113</v>
      </c>
      <c r="B126" s="19">
        <v>46</v>
      </c>
      <c r="C126" s="19" t="s">
        <v>79</v>
      </c>
      <c r="D126" s="193" t="s">
        <v>793</v>
      </c>
      <c r="E126" s="194" t="s">
        <v>392</v>
      </c>
      <c r="F126" s="195" t="s">
        <v>387</v>
      </c>
      <c r="G126" s="196" t="s">
        <v>393</v>
      </c>
      <c r="H126" s="197" t="s">
        <v>171</v>
      </c>
    </row>
    <row r="127" spans="1:8" ht="12.75" customHeight="1" x14ac:dyDescent="0.2">
      <c r="A127" s="22" t="str">
        <f t="shared" si="1"/>
        <v>46東京0301</v>
      </c>
      <c r="B127" s="19">
        <v>46</v>
      </c>
      <c r="C127" s="19" t="s">
        <v>79</v>
      </c>
      <c r="D127" s="193" t="s">
        <v>798</v>
      </c>
      <c r="E127" s="194" t="s">
        <v>394</v>
      </c>
      <c r="F127" s="195" t="s">
        <v>387</v>
      </c>
      <c r="G127" s="196" t="s">
        <v>308</v>
      </c>
      <c r="H127" s="197" t="s">
        <v>171</v>
      </c>
    </row>
    <row r="128" spans="1:8" ht="12.75" customHeight="1" x14ac:dyDescent="0.2">
      <c r="A128" s="22" t="str">
        <f t="shared" si="1"/>
        <v>47東京1102</v>
      </c>
      <c r="B128" s="19">
        <v>47</v>
      </c>
      <c r="C128" s="19" t="s">
        <v>79</v>
      </c>
      <c r="D128" s="193" t="s">
        <v>822</v>
      </c>
      <c r="E128" s="194" t="s">
        <v>396</v>
      </c>
      <c r="F128" s="195" t="s">
        <v>395</v>
      </c>
      <c r="G128" s="198">
        <v>44502</v>
      </c>
      <c r="H128" s="197" t="s">
        <v>171</v>
      </c>
    </row>
    <row r="129" spans="1:8" ht="12.75" customHeight="1" x14ac:dyDescent="0.2">
      <c r="A129" s="22" t="str">
        <f t="shared" si="1"/>
        <v>47東京0210</v>
      </c>
      <c r="B129" s="19">
        <v>47</v>
      </c>
      <c r="C129" s="19" t="s">
        <v>79</v>
      </c>
      <c r="D129" s="193" t="s">
        <v>823</v>
      </c>
      <c r="E129" s="194" t="s">
        <v>397</v>
      </c>
      <c r="F129" s="195" t="s">
        <v>395</v>
      </c>
      <c r="G129" s="198">
        <v>44602</v>
      </c>
      <c r="H129" s="197" t="s">
        <v>171</v>
      </c>
    </row>
    <row r="130" spans="1:8" ht="12.75" customHeight="1" x14ac:dyDescent="0.2">
      <c r="A130" s="22" t="str">
        <f t="shared" si="1"/>
        <v>48オンライン0714</v>
      </c>
      <c r="B130" s="19">
        <v>48</v>
      </c>
      <c r="C130" s="19" t="s">
        <v>178</v>
      </c>
      <c r="D130" s="193" t="s">
        <v>762</v>
      </c>
      <c r="E130" s="194" t="s">
        <v>398</v>
      </c>
      <c r="F130" s="195" t="s">
        <v>399</v>
      </c>
      <c r="G130" s="198">
        <v>44391</v>
      </c>
      <c r="H130" s="197" t="s">
        <v>178</v>
      </c>
    </row>
    <row r="131" spans="1:8" s="252" customFormat="1" ht="12.75" customHeight="1" x14ac:dyDescent="0.2">
      <c r="A131" s="246" t="str">
        <f t="shared" ref="A131:A194" si="2">CONCATENATE(B131,C131,D131)</f>
        <v>48オンライン0914</v>
      </c>
      <c r="B131" s="247">
        <v>48</v>
      </c>
      <c r="C131" s="247" t="s">
        <v>178</v>
      </c>
      <c r="D131" s="253" t="s">
        <v>1035</v>
      </c>
      <c r="E131" s="248" t="s">
        <v>1007</v>
      </c>
      <c r="F131" s="249" t="s">
        <v>399</v>
      </c>
      <c r="G131" s="265">
        <v>44453</v>
      </c>
      <c r="H131" s="251" t="s">
        <v>178</v>
      </c>
    </row>
    <row r="132" spans="1:8" ht="12.75" customHeight="1" x14ac:dyDescent="0.2">
      <c r="A132" s="22" t="str">
        <f t="shared" si="2"/>
        <v>48オンライン1020</v>
      </c>
      <c r="B132" s="19">
        <v>48</v>
      </c>
      <c r="C132" s="19" t="s">
        <v>178</v>
      </c>
      <c r="D132" s="193" t="s">
        <v>810</v>
      </c>
      <c r="E132" s="194" t="s">
        <v>400</v>
      </c>
      <c r="F132" s="195" t="s">
        <v>399</v>
      </c>
      <c r="G132" s="198">
        <v>44489</v>
      </c>
      <c r="H132" s="197" t="s">
        <v>178</v>
      </c>
    </row>
    <row r="133" spans="1:8" ht="12.75" customHeight="1" x14ac:dyDescent="0.2">
      <c r="A133" s="22" t="str">
        <f t="shared" si="2"/>
        <v>48オンライン0310</v>
      </c>
      <c r="B133" s="19">
        <v>48</v>
      </c>
      <c r="C133" s="19" t="s">
        <v>178</v>
      </c>
      <c r="D133" s="193" t="s">
        <v>824</v>
      </c>
      <c r="E133" s="194" t="s">
        <v>401</v>
      </c>
      <c r="F133" s="195" t="s">
        <v>399</v>
      </c>
      <c r="G133" s="198">
        <v>44630</v>
      </c>
      <c r="H133" s="197" t="s">
        <v>178</v>
      </c>
    </row>
    <row r="134" spans="1:8" ht="12.75" customHeight="1" x14ac:dyDescent="0.2">
      <c r="A134" s="22" t="str">
        <f t="shared" si="2"/>
        <v>49東京0706</v>
      </c>
      <c r="B134" s="19">
        <v>49</v>
      </c>
      <c r="C134" s="19" t="s">
        <v>79</v>
      </c>
      <c r="D134" s="193" t="s">
        <v>742</v>
      </c>
      <c r="E134" s="194" t="s">
        <v>402</v>
      </c>
      <c r="F134" s="195" t="s">
        <v>403</v>
      </c>
      <c r="G134" s="198">
        <v>44383</v>
      </c>
      <c r="H134" s="197" t="s">
        <v>171</v>
      </c>
    </row>
    <row r="135" spans="1:8" ht="12.75" customHeight="1" x14ac:dyDescent="0.2">
      <c r="A135" s="22" t="str">
        <f t="shared" si="2"/>
        <v>49東京1201</v>
      </c>
      <c r="B135" s="19">
        <v>49</v>
      </c>
      <c r="C135" s="19" t="s">
        <v>79</v>
      </c>
      <c r="D135" s="193" t="s">
        <v>767</v>
      </c>
      <c r="E135" s="194" t="s">
        <v>404</v>
      </c>
      <c r="F135" s="195" t="s">
        <v>403</v>
      </c>
      <c r="G135" s="198">
        <v>44531</v>
      </c>
      <c r="H135" s="197" t="s">
        <v>171</v>
      </c>
    </row>
    <row r="136" spans="1:8" ht="12.75" customHeight="1" x14ac:dyDescent="0.2">
      <c r="A136" s="22" t="str">
        <f t="shared" si="2"/>
        <v>50オンライン0615</v>
      </c>
      <c r="B136" s="19">
        <v>50</v>
      </c>
      <c r="C136" s="19" t="s">
        <v>178</v>
      </c>
      <c r="D136" s="193" t="s">
        <v>784</v>
      </c>
      <c r="E136" s="194" t="s">
        <v>406</v>
      </c>
      <c r="F136" s="195" t="s">
        <v>407</v>
      </c>
      <c r="G136" s="198">
        <v>44362</v>
      </c>
      <c r="H136" s="197" t="s">
        <v>178</v>
      </c>
    </row>
    <row r="137" spans="1:8" ht="12.75" customHeight="1" x14ac:dyDescent="0.2">
      <c r="A137" s="22" t="str">
        <f t="shared" si="2"/>
        <v>50東京0112</v>
      </c>
      <c r="B137" s="19">
        <v>50</v>
      </c>
      <c r="C137" s="19" t="s">
        <v>79</v>
      </c>
      <c r="D137" s="193" t="s">
        <v>803</v>
      </c>
      <c r="E137" s="194" t="s">
        <v>408</v>
      </c>
      <c r="F137" s="195" t="s">
        <v>405</v>
      </c>
      <c r="G137" s="198">
        <v>44573</v>
      </c>
      <c r="H137" s="197" t="s">
        <v>171</v>
      </c>
    </row>
    <row r="138" spans="1:8" ht="12.75" customHeight="1" x14ac:dyDescent="0.2">
      <c r="A138" s="22" t="str">
        <f t="shared" si="2"/>
        <v>50オンライン0128</v>
      </c>
      <c r="B138" s="19">
        <v>50</v>
      </c>
      <c r="C138" s="19" t="s">
        <v>178</v>
      </c>
      <c r="D138" s="193" t="s">
        <v>825</v>
      </c>
      <c r="E138" s="194" t="s">
        <v>409</v>
      </c>
      <c r="F138" s="195" t="s">
        <v>407</v>
      </c>
      <c r="G138" s="198">
        <v>44589</v>
      </c>
      <c r="H138" s="197" t="s">
        <v>178</v>
      </c>
    </row>
    <row r="139" spans="1:8" ht="12.75" customHeight="1" x14ac:dyDescent="0.2">
      <c r="A139" s="22" t="str">
        <f t="shared" si="2"/>
        <v>50東京0215</v>
      </c>
      <c r="B139" s="19">
        <v>50</v>
      </c>
      <c r="C139" s="19" t="s">
        <v>79</v>
      </c>
      <c r="D139" s="193" t="s">
        <v>819</v>
      </c>
      <c r="E139" s="194" t="s">
        <v>410</v>
      </c>
      <c r="F139" s="195" t="s">
        <v>405</v>
      </c>
      <c r="G139" s="198">
        <v>44607</v>
      </c>
      <c r="H139" s="197" t="s">
        <v>171</v>
      </c>
    </row>
    <row r="140" spans="1:8" ht="12.75" customHeight="1" x14ac:dyDescent="0.2">
      <c r="A140" s="22" t="str">
        <f t="shared" si="2"/>
        <v>51東京0928</v>
      </c>
      <c r="B140" s="19">
        <v>51</v>
      </c>
      <c r="C140" s="19" t="s">
        <v>79</v>
      </c>
      <c r="D140" s="193" t="s">
        <v>743</v>
      </c>
      <c r="E140" s="194" t="s">
        <v>411</v>
      </c>
      <c r="F140" s="195" t="s">
        <v>412</v>
      </c>
      <c r="G140" s="196" t="s">
        <v>177</v>
      </c>
      <c r="H140" s="197" t="s">
        <v>171</v>
      </c>
    </row>
    <row r="141" spans="1:8" ht="12.75" customHeight="1" x14ac:dyDescent="0.2">
      <c r="A141" s="22" t="str">
        <f t="shared" si="2"/>
        <v>51東京0127</v>
      </c>
      <c r="B141" s="19">
        <v>51</v>
      </c>
      <c r="C141" s="19" t="s">
        <v>79</v>
      </c>
      <c r="D141" s="193" t="s">
        <v>808</v>
      </c>
      <c r="E141" s="194" t="s">
        <v>413</v>
      </c>
      <c r="F141" s="195" t="s">
        <v>412</v>
      </c>
      <c r="G141" s="196" t="s">
        <v>348</v>
      </c>
      <c r="H141" s="197" t="s">
        <v>171</v>
      </c>
    </row>
    <row r="142" spans="1:8" ht="12.75" customHeight="1" x14ac:dyDescent="0.2">
      <c r="A142" s="22" t="str">
        <f t="shared" si="2"/>
        <v>52オンライン0222</v>
      </c>
      <c r="B142" s="19">
        <v>52</v>
      </c>
      <c r="C142" s="19" t="s">
        <v>178</v>
      </c>
      <c r="D142" s="193" t="s">
        <v>826</v>
      </c>
      <c r="E142" s="194" t="s">
        <v>415</v>
      </c>
      <c r="F142" s="195" t="s">
        <v>414</v>
      </c>
      <c r="G142" s="198">
        <v>44614</v>
      </c>
      <c r="H142" s="197" t="s">
        <v>178</v>
      </c>
    </row>
    <row r="143" spans="1:8" ht="12.75" customHeight="1" x14ac:dyDescent="0.2">
      <c r="A143" s="22" t="str">
        <f t="shared" si="2"/>
        <v>53東京0701</v>
      </c>
      <c r="B143" s="19">
        <v>53</v>
      </c>
      <c r="C143" s="19" t="s">
        <v>79</v>
      </c>
      <c r="D143" s="193" t="s">
        <v>769</v>
      </c>
      <c r="E143" s="194" t="s">
        <v>416</v>
      </c>
      <c r="F143" s="195" t="s">
        <v>417</v>
      </c>
      <c r="G143" s="196" t="s">
        <v>229</v>
      </c>
      <c r="H143" s="197" t="s">
        <v>171</v>
      </c>
    </row>
    <row r="144" spans="1:8" ht="12.75" customHeight="1" x14ac:dyDescent="0.2">
      <c r="A144" s="22" t="str">
        <f t="shared" si="2"/>
        <v>53東京1019</v>
      </c>
      <c r="B144" s="19">
        <v>53</v>
      </c>
      <c r="C144" s="19" t="s">
        <v>79</v>
      </c>
      <c r="D144" s="193" t="s">
        <v>800</v>
      </c>
      <c r="E144" s="194" t="s">
        <v>418</v>
      </c>
      <c r="F144" s="195" t="s">
        <v>417</v>
      </c>
      <c r="G144" s="196" t="s">
        <v>419</v>
      </c>
      <c r="H144" s="197" t="s">
        <v>171</v>
      </c>
    </row>
    <row r="145" spans="1:8" ht="12.75" customHeight="1" x14ac:dyDescent="0.2">
      <c r="A145" s="22" t="str">
        <f t="shared" si="2"/>
        <v>53東京0209</v>
      </c>
      <c r="B145" s="19">
        <v>53</v>
      </c>
      <c r="C145" s="19" t="s">
        <v>79</v>
      </c>
      <c r="D145" s="193" t="s">
        <v>783</v>
      </c>
      <c r="E145" s="194" t="s">
        <v>420</v>
      </c>
      <c r="F145" s="195" t="s">
        <v>417</v>
      </c>
      <c r="G145" s="196" t="s">
        <v>261</v>
      </c>
      <c r="H145" s="197" t="s">
        <v>171</v>
      </c>
    </row>
    <row r="146" spans="1:8" ht="12.75" customHeight="1" x14ac:dyDescent="0.2">
      <c r="A146" s="22" t="str">
        <f t="shared" si="2"/>
        <v>54オンライン0910</v>
      </c>
      <c r="B146" s="19">
        <v>54</v>
      </c>
      <c r="C146" s="19" t="s">
        <v>178</v>
      </c>
      <c r="D146" s="193" t="s">
        <v>827</v>
      </c>
      <c r="E146" s="194" t="s">
        <v>421</v>
      </c>
      <c r="F146" s="195" t="s">
        <v>422</v>
      </c>
      <c r="G146" s="198">
        <v>44449</v>
      </c>
      <c r="H146" s="197" t="s">
        <v>178</v>
      </c>
    </row>
    <row r="147" spans="1:8" ht="12.75" customHeight="1" x14ac:dyDescent="0.2">
      <c r="A147" s="22" t="str">
        <f t="shared" si="2"/>
        <v>54オンライン1110</v>
      </c>
      <c r="B147" s="19">
        <v>54</v>
      </c>
      <c r="C147" s="19" t="s">
        <v>178</v>
      </c>
      <c r="D147" s="193" t="s">
        <v>766</v>
      </c>
      <c r="E147" s="194" t="s">
        <v>423</v>
      </c>
      <c r="F147" s="195" t="s">
        <v>422</v>
      </c>
      <c r="G147" s="198">
        <v>44510</v>
      </c>
      <c r="H147" s="197" t="s">
        <v>178</v>
      </c>
    </row>
    <row r="148" spans="1:8" ht="12.75" customHeight="1" x14ac:dyDescent="0.2">
      <c r="A148" s="22" t="str">
        <f t="shared" si="2"/>
        <v>55オンライン1007</v>
      </c>
      <c r="B148" s="19">
        <v>55</v>
      </c>
      <c r="C148" s="19" t="s">
        <v>178</v>
      </c>
      <c r="D148" s="193" t="s">
        <v>828</v>
      </c>
      <c r="E148" s="194" t="s">
        <v>425</v>
      </c>
      <c r="F148" s="195" t="s">
        <v>426</v>
      </c>
      <c r="G148" s="198">
        <v>44476</v>
      </c>
      <c r="H148" s="197" t="s">
        <v>178</v>
      </c>
    </row>
    <row r="149" spans="1:8" ht="12.75" customHeight="1" x14ac:dyDescent="0.2">
      <c r="A149" s="22" t="str">
        <f t="shared" si="2"/>
        <v>55東京1118</v>
      </c>
      <c r="B149" s="19">
        <v>55</v>
      </c>
      <c r="C149" s="19" t="s">
        <v>79</v>
      </c>
      <c r="D149" s="193" t="s">
        <v>749</v>
      </c>
      <c r="E149" s="194" t="s">
        <v>427</v>
      </c>
      <c r="F149" s="195" t="s">
        <v>424</v>
      </c>
      <c r="G149" s="198">
        <v>44518</v>
      </c>
      <c r="H149" s="197" t="s">
        <v>171</v>
      </c>
    </row>
    <row r="150" spans="1:8" ht="12.75" customHeight="1" x14ac:dyDescent="0.2">
      <c r="A150" s="22" t="str">
        <f t="shared" si="2"/>
        <v>56オンライン0830</v>
      </c>
      <c r="B150" s="19">
        <v>56</v>
      </c>
      <c r="C150" s="19" t="s">
        <v>178</v>
      </c>
      <c r="D150" s="193" t="s">
        <v>829</v>
      </c>
      <c r="E150" s="194" t="s">
        <v>428</v>
      </c>
      <c r="F150" s="195" t="s">
        <v>429</v>
      </c>
      <c r="G150" s="198">
        <v>44438</v>
      </c>
      <c r="H150" s="197" t="s">
        <v>178</v>
      </c>
    </row>
    <row r="151" spans="1:8" ht="12.75" customHeight="1" x14ac:dyDescent="0.2">
      <c r="A151" s="22" t="str">
        <f t="shared" si="2"/>
        <v>56オンライン0216</v>
      </c>
      <c r="B151" s="19">
        <v>56</v>
      </c>
      <c r="C151" s="19" t="s">
        <v>178</v>
      </c>
      <c r="D151" s="193" t="s">
        <v>830</v>
      </c>
      <c r="E151" s="194" t="s">
        <v>430</v>
      </c>
      <c r="F151" s="195" t="s">
        <v>429</v>
      </c>
      <c r="G151" s="198">
        <v>44608</v>
      </c>
      <c r="H151" s="197" t="s">
        <v>178</v>
      </c>
    </row>
    <row r="152" spans="1:8" ht="12.75" customHeight="1" x14ac:dyDescent="0.2">
      <c r="A152" s="22" t="str">
        <f t="shared" si="2"/>
        <v>57東京1014</v>
      </c>
      <c r="B152" s="19">
        <v>57</v>
      </c>
      <c r="C152" s="19" t="s">
        <v>79</v>
      </c>
      <c r="D152" s="193" t="s">
        <v>786</v>
      </c>
      <c r="E152" s="194" t="s">
        <v>431</v>
      </c>
      <c r="F152" s="195" t="s">
        <v>432</v>
      </c>
      <c r="G152" s="196" t="s">
        <v>269</v>
      </c>
      <c r="H152" s="197" t="s">
        <v>171</v>
      </c>
    </row>
    <row r="153" spans="1:8" ht="12.75" customHeight="1" x14ac:dyDescent="0.2">
      <c r="A153" s="22" t="str">
        <f t="shared" si="2"/>
        <v>57東京0125</v>
      </c>
      <c r="B153" s="19">
        <v>57</v>
      </c>
      <c r="C153" s="19" t="s">
        <v>79</v>
      </c>
      <c r="D153" s="193" t="s">
        <v>775</v>
      </c>
      <c r="E153" s="194" t="s">
        <v>433</v>
      </c>
      <c r="F153" s="195" t="s">
        <v>432</v>
      </c>
      <c r="G153" s="196" t="s">
        <v>238</v>
      </c>
      <c r="H153" s="197" t="s">
        <v>171</v>
      </c>
    </row>
    <row r="154" spans="1:8" ht="12.75" customHeight="1" x14ac:dyDescent="0.2">
      <c r="A154" s="22" t="str">
        <f t="shared" si="2"/>
        <v>58東京0922</v>
      </c>
      <c r="B154" s="19">
        <v>58</v>
      </c>
      <c r="C154" s="19" t="s">
        <v>79</v>
      </c>
      <c r="D154" s="193" t="s">
        <v>831</v>
      </c>
      <c r="E154" s="194" t="s">
        <v>434</v>
      </c>
      <c r="F154" s="195" t="s">
        <v>435</v>
      </c>
      <c r="G154" s="198">
        <v>44461</v>
      </c>
      <c r="H154" s="197" t="s">
        <v>171</v>
      </c>
    </row>
    <row r="155" spans="1:8" ht="12.75" customHeight="1" x14ac:dyDescent="0.2">
      <c r="A155" s="22" t="str">
        <f t="shared" si="2"/>
        <v>58東京1029</v>
      </c>
      <c r="B155" s="19">
        <v>58</v>
      </c>
      <c r="C155" s="19" t="s">
        <v>79</v>
      </c>
      <c r="D155" s="193" t="s">
        <v>832</v>
      </c>
      <c r="E155" s="194" t="s">
        <v>436</v>
      </c>
      <c r="F155" s="195" t="s">
        <v>435</v>
      </c>
      <c r="G155" s="198">
        <v>44498</v>
      </c>
      <c r="H155" s="197" t="s">
        <v>171</v>
      </c>
    </row>
    <row r="156" spans="1:8" ht="12.75" customHeight="1" x14ac:dyDescent="0.2">
      <c r="A156" s="22" t="str">
        <f t="shared" si="2"/>
        <v>58東京0208</v>
      </c>
      <c r="B156" s="19">
        <v>58</v>
      </c>
      <c r="C156" s="19" t="s">
        <v>79</v>
      </c>
      <c r="D156" s="193" t="s">
        <v>779</v>
      </c>
      <c r="E156" s="194" t="s">
        <v>437</v>
      </c>
      <c r="F156" s="195" t="s">
        <v>435</v>
      </c>
      <c r="G156" s="198">
        <v>44600</v>
      </c>
      <c r="H156" s="197" t="s">
        <v>171</v>
      </c>
    </row>
    <row r="157" spans="1:8" ht="12.75" customHeight="1" x14ac:dyDescent="0.2">
      <c r="A157" s="22" t="str">
        <f t="shared" si="2"/>
        <v>59東京0217</v>
      </c>
      <c r="B157" s="19">
        <v>59</v>
      </c>
      <c r="C157" s="19" t="s">
        <v>79</v>
      </c>
      <c r="D157" s="193" t="s">
        <v>802</v>
      </c>
      <c r="E157" s="194" t="s">
        <v>440</v>
      </c>
      <c r="F157" s="195" t="s">
        <v>438</v>
      </c>
      <c r="G157" s="196" t="s">
        <v>338</v>
      </c>
      <c r="H157" s="197" t="s">
        <v>171</v>
      </c>
    </row>
    <row r="158" spans="1:8" ht="12.75" customHeight="1" x14ac:dyDescent="0.2">
      <c r="A158" s="22" t="str">
        <f t="shared" si="2"/>
        <v>60オンライン0928</v>
      </c>
      <c r="B158" s="19">
        <v>60</v>
      </c>
      <c r="C158" s="19" t="s">
        <v>178</v>
      </c>
      <c r="D158" s="193" t="s">
        <v>743</v>
      </c>
      <c r="E158" s="194" t="s">
        <v>442</v>
      </c>
      <c r="F158" s="195" t="s">
        <v>443</v>
      </c>
      <c r="G158" s="198">
        <v>44467</v>
      </c>
      <c r="H158" s="197" t="s">
        <v>178</v>
      </c>
    </row>
    <row r="159" spans="1:8" ht="12.75" customHeight="1" x14ac:dyDescent="0.2">
      <c r="A159" s="22" t="str">
        <f t="shared" si="2"/>
        <v>60東京0119</v>
      </c>
      <c r="B159" s="19">
        <v>60</v>
      </c>
      <c r="C159" s="19" t="s">
        <v>79</v>
      </c>
      <c r="D159" s="193" t="s">
        <v>833</v>
      </c>
      <c r="E159" s="194" t="s">
        <v>444</v>
      </c>
      <c r="F159" s="195" t="s">
        <v>441</v>
      </c>
      <c r="G159" s="198">
        <v>44580</v>
      </c>
      <c r="H159" s="197" t="s">
        <v>171</v>
      </c>
    </row>
    <row r="160" spans="1:8" ht="12.75" customHeight="1" x14ac:dyDescent="0.2">
      <c r="A160" s="22" t="str">
        <f t="shared" si="2"/>
        <v>61オンライン0903</v>
      </c>
      <c r="B160" s="19">
        <v>61</v>
      </c>
      <c r="C160" s="19" t="s">
        <v>178</v>
      </c>
      <c r="D160" s="193" t="s">
        <v>834</v>
      </c>
      <c r="E160" s="194" t="s">
        <v>446</v>
      </c>
      <c r="F160" s="195" t="s">
        <v>447</v>
      </c>
      <c r="G160" s="198">
        <v>44442</v>
      </c>
      <c r="H160" s="197" t="s">
        <v>178</v>
      </c>
    </row>
    <row r="161" spans="1:8" ht="12.75" customHeight="1" x14ac:dyDescent="0.2">
      <c r="A161" s="22" t="str">
        <f t="shared" si="2"/>
        <v>61東京1008</v>
      </c>
      <c r="B161" s="19">
        <v>61</v>
      </c>
      <c r="C161" s="19" t="s">
        <v>79</v>
      </c>
      <c r="D161" s="193" t="s">
        <v>809</v>
      </c>
      <c r="E161" s="194" t="s">
        <v>448</v>
      </c>
      <c r="F161" s="195" t="s">
        <v>445</v>
      </c>
      <c r="G161" s="198">
        <v>44477</v>
      </c>
      <c r="H161" s="197" t="s">
        <v>171</v>
      </c>
    </row>
    <row r="162" spans="1:8" ht="12.75" customHeight="1" x14ac:dyDescent="0.2">
      <c r="A162" s="22" t="str">
        <f t="shared" si="2"/>
        <v>61オンライン0114</v>
      </c>
      <c r="B162" s="19">
        <v>61</v>
      </c>
      <c r="C162" s="19" t="s">
        <v>178</v>
      </c>
      <c r="D162" s="193" t="s">
        <v>835</v>
      </c>
      <c r="E162" s="194" t="s">
        <v>449</v>
      </c>
      <c r="F162" s="195" t="s">
        <v>447</v>
      </c>
      <c r="G162" s="198">
        <v>44575</v>
      </c>
      <c r="H162" s="197" t="s">
        <v>178</v>
      </c>
    </row>
    <row r="163" spans="1:8" ht="12.75" customHeight="1" x14ac:dyDescent="0.2">
      <c r="A163" s="22" t="str">
        <f t="shared" si="2"/>
        <v>62東京0625</v>
      </c>
      <c r="B163" s="19">
        <v>62</v>
      </c>
      <c r="C163" s="19" t="s">
        <v>79</v>
      </c>
      <c r="D163" s="193" t="s">
        <v>836</v>
      </c>
      <c r="E163" s="194" t="s">
        <v>450</v>
      </c>
      <c r="F163" s="195" t="s">
        <v>451</v>
      </c>
      <c r="G163" s="198">
        <v>44372</v>
      </c>
      <c r="H163" s="197" t="s">
        <v>171</v>
      </c>
    </row>
    <row r="164" spans="1:8" ht="12.75" customHeight="1" x14ac:dyDescent="0.2">
      <c r="A164" s="22" t="str">
        <f t="shared" si="2"/>
        <v>62東京0827</v>
      </c>
      <c r="B164" s="19">
        <v>62</v>
      </c>
      <c r="C164" s="19" t="s">
        <v>79</v>
      </c>
      <c r="D164" s="193" t="s">
        <v>837</v>
      </c>
      <c r="E164" s="194" t="s">
        <v>452</v>
      </c>
      <c r="F164" s="195" t="s">
        <v>451</v>
      </c>
      <c r="G164" s="198">
        <v>44435</v>
      </c>
      <c r="H164" s="197" t="s">
        <v>171</v>
      </c>
    </row>
    <row r="165" spans="1:8" s="17" customFormat="1" ht="12.75" customHeight="1" x14ac:dyDescent="0.2">
      <c r="A165" s="22" t="str">
        <f t="shared" si="2"/>
        <v>62オンライン1029</v>
      </c>
      <c r="B165" s="19">
        <v>62</v>
      </c>
      <c r="C165" s="19" t="s">
        <v>178</v>
      </c>
      <c r="D165" s="193" t="s">
        <v>832</v>
      </c>
      <c r="E165" s="194" t="s">
        <v>453</v>
      </c>
      <c r="F165" s="195" t="s">
        <v>454</v>
      </c>
      <c r="G165" s="198">
        <v>44498</v>
      </c>
      <c r="H165" s="197" t="s">
        <v>178</v>
      </c>
    </row>
    <row r="166" spans="1:8" ht="12.75" customHeight="1" x14ac:dyDescent="0.2">
      <c r="A166" s="22" t="str">
        <f t="shared" si="2"/>
        <v>62オンライン0128</v>
      </c>
      <c r="B166" s="19">
        <v>62</v>
      </c>
      <c r="C166" s="19" t="s">
        <v>178</v>
      </c>
      <c r="D166" s="193" t="s">
        <v>825</v>
      </c>
      <c r="E166" s="194" t="s">
        <v>455</v>
      </c>
      <c r="F166" s="195" t="s">
        <v>454</v>
      </c>
      <c r="G166" s="198">
        <v>44589</v>
      </c>
      <c r="H166" s="197" t="s">
        <v>178</v>
      </c>
    </row>
    <row r="167" spans="1:8" ht="12.75" customHeight="1" x14ac:dyDescent="0.2">
      <c r="A167" s="22" t="str">
        <f t="shared" si="2"/>
        <v>63オンライン0825</v>
      </c>
      <c r="B167" s="19">
        <v>63</v>
      </c>
      <c r="C167" s="19" t="s">
        <v>178</v>
      </c>
      <c r="D167" s="193" t="s">
        <v>839</v>
      </c>
      <c r="E167" s="194" t="s">
        <v>456</v>
      </c>
      <c r="F167" s="195" t="s">
        <v>457</v>
      </c>
      <c r="G167" s="198">
        <v>44433</v>
      </c>
      <c r="H167" s="197" t="s">
        <v>178</v>
      </c>
    </row>
    <row r="168" spans="1:8" ht="12.75" customHeight="1" x14ac:dyDescent="0.2">
      <c r="A168" s="22" t="str">
        <f t="shared" si="2"/>
        <v>63オンライン1209</v>
      </c>
      <c r="B168" s="19">
        <v>63</v>
      </c>
      <c r="C168" s="19" t="s">
        <v>178</v>
      </c>
      <c r="D168" s="193" t="s">
        <v>840</v>
      </c>
      <c r="E168" s="194" t="s">
        <v>458</v>
      </c>
      <c r="F168" s="195" t="s">
        <v>457</v>
      </c>
      <c r="G168" s="198">
        <v>44539</v>
      </c>
      <c r="H168" s="197" t="s">
        <v>178</v>
      </c>
    </row>
    <row r="169" spans="1:8" s="252" customFormat="1" ht="12.75" customHeight="1" x14ac:dyDescent="0.2">
      <c r="A169" s="246" t="str">
        <f t="shared" si="2"/>
        <v>63オンライン0201</v>
      </c>
      <c r="B169" s="247">
        <v>63</v>
      </c>
      <c r="C169" s="247" t="s">
        <v>178</v>
      </c>
      <c r="D169" s="255" t="s">
        <v>773</v>
      </c>
      <c r="E169" s="248" t="s">
        <v>1013</v>
      </c>
      <c r="F169" s="249" t="s">
        <v>1012</v>
      </c>
      <c r="G169" s="265">
        <v>44593</v>
      </c>
      <c r="H169" s="251" t="s">
        <v>178</v>
      </c>
    </row>
    <row r="170" spans="1:8" ht="12.75" customHeight="1" x14ac:dyDescent="0.2">
      <c r="A170" s="22" t="str">
        <f t="shared" si="2"/>
        <v>63東京0201</v>
      </c>
      <c r="B170" s="19">
        <v>63</v>
      </c>
      <c r="C170" s="19" t="s">
        <v>79</v>
      </c>
      <c r="D170" s="193" t="s">
        <v>773</v>
      </c>
      <c r="E170" s="194" t="s">
        <v>459</v>
      </c>
      <c r="F170" s="195" t="s">
        <v>1011</v>
      </c>
      <c r="G170" s="198">
        <v>44593</v>
      </c>
      <c r="H170" s="197" t="s">
        <v>171</v>
      </c>
    </row>
    <row r="171" spans="1:8" ht="12.75" customHeight="1" x14ac:dyDescent="0.2">
      <c r="A171" s="22" t="str">
        <f t="shared" si="2"/>
        <v>64東京0907</v>
      </c>
      <c r="B171" s="19">
        <v>64</v>
      </c>
      <c r="C171" s="19" t="s">
        <v>79</v>
      </c>
      <c r="D171" s="193" t="s">
        <v>781</v>
      </c>
      <c r="E171" s="194" t="s">
        <v>460</v>
      </c>
      <c r="F171" s="195" t="s">
        <v>461</v>
      </c>
      <c r="G171" s="196" t="s">
        <v>257</v>
      </c>
      <c r="H171" s="197" t="s">
        <v>171</v>
      </c>
    </row>
    <row r="172" spans="1:8" ht="12.75" customHeight="1" x14ac:dyDescent="0.2">
      <c r="A172" s="22" t="str">
        <f t="shared" si="2"/>
        <v>64東京0118</v>
      </c>
      <c r="B172" s="19">
        <v>64</v>
      </c>
      <c r="C172" s="19" t="s">
        <v>79</v>
      </c>
      <c r="D172" s="193" t="s">
        <v>787</v>
      </c>
      <c r="E172" s="194" t="s">
        <v>462</v>
      </c>
      <c r="F172" s="195" t="s">
        <v>461</v>
      </c>
      <c r="G172" s="196" t="s">
        <v>272</v>
      </c>
      <c r="H172" s="197" t="s">
        <v>171</v>
      </c>
    </row>
    <row r="173" spans="1:8" ht="12.75" customHeight="1" x14ac:dyDescent="0.2">
      <c r="A173" s="22" t="str">
        <f t="shared" si="2"/>
        <v>65東京0728</v>
      </c>
      <c r="B173" s="19">
        <v>65</v>
      </c>
      <c r="C173" s="19" t="s">
        <v>79</v>
      </c>
      <c r="D173" s="193" t="s">
        <v>841</v>
      </c>
      <c r="E173" s="194" t="s">
        <v>463</v>
      </c>
      <c r="F173" s="195" t="s">
        <v>464</v>
      </c>
      <c r="G173" s="198">
        <v>44405</v>
      </c>
      <c r="H173" s="197" t="s">
        <v>171</v>
      </c>
    </row>
    <row r="174" spans="1:8" ht="12.75" customHeight="1" x14ac:dyDescent="0.2">
      <c r="A174" s="22" t="str">
        <f t="shared" si="2"/>
        <v>65東京0906</v>
      </c>
      <c r="B174" s="19">
        <v>65</v>
      </c>
      <c r="C174" s="19" t="s">
        <v>79</v>
      </c>
      <c r="D174" s="193" t="s">
        <v>741</v>
      </c>
      <c r="E174" s="194" t="s">
        <v>465</v>
      </c>
      <c r="F174" s="195" t="s">
        <v>464</v>
      </c>
      <c r="G174" s="198">
        <v>44445</v>
      </c>
      <c r="H174" s="197" t="s">
        <v>171</v>
      </c>
    </row>
    <row r="175" spans="1:8" ht="12.75" customHeight="1" x14ac:dyDescent="0.2">
      <c r="A175" s="22" t="str">
        <f t="shared" si="2"/>
        <v>65東京1026</v>
      </c>
      <c r="B175" s="19">
        <v>65</v>
      </c>
      <c r="C175" s="19" t="s">
        <v>79</v>
      </c>
      <c r="D175" s="193" t="s">
        <v>765</v>
      </c>
      <c r="E175" s="194" t="s">
        <v>466</v>
      </c>
      <c r="F175" s="195" t="s">
        <v>464</v>
      </c>
      <c r="G175" s="198">
        <v>44495</v>
      </c>
      <c r="H175" s="197" t="s">
        <v>171</v>
      </c>
    </row>
    <row r="176" spans="1:8" ht="12.75" customHeight="1" x14ac:dyDescent="0.2">
      <c r="A176" s="22" t="str">
        <f t="shared" si="2"/>
        <v>65オンライン1201</v>
      </c>
      <c r="B176" s="19">
        <v>65</v>
      </c>
      <c r="C176" s="19" t="s">
        <v>178</v>
      </c>
      <c r="D176" s="193" t="s">
        <v>767</v>
      </c>
      <c r="E176" s="194" t="s">
        <v>467</v>
      </c>
      <c r="F176" s="195" t="s">
        <v>468</v>
      </c>
      <c r="G176" s="198">
        <v>44531</v>
      </c>
      <c r="H176" s="197" t="s">
        <v>178</v>
      </c>
    </row>
    <row r="177" spans="1:8" ht="12.75" customHeight="1" x14ac:dyDescent="0.2">
      <c r="A177" s="22" t="str">
        <f t="shared" si="2"/>
        <v>66オンライン0301</v>
      </c>
      <c r="B177" s="19">
        <v>66</v>
      </c>
      <c r="C177" s="19" t="s">
        <v>178</v>
      </c>
      <c r="D177" s="193" t="s">
        <v>798</v>
      </c>
      <c r="E177" s="194" t="s">
        <v>470</v>
      </c>
      <c r="F177" s="195" t="s">
        <v>469</v>
      </c>
      <c r="G177" s="198">
        <v>44621</v>
      </c>
      <c r="H177" s="197" t="s">
        <v>178</v>
      </c>
    </row>
    <row r="178" spans="1:8" ht="12.75" customHeight="1" x14ac:dyDescent="0.2">
      <c r="A178" s="22" t="str">
        <f t="shared" si="2"/>
        <v>67東京0903</v>
      </c>
      <c r="B178" s="19">
        <v>67</v>
      </c>
      <c r="C178" s="19" t="s">
        <v>79</v>
      </c>
      <c r="D178" s="193" t="s">
        <v>834</v>
      </c>
      <c r="E178" s="194" t="s">
        <v>471</v>
      </c>
      <c r="F178" s="195" t="s">
        <v>472</v>
      </c>
      <c r="G178" s="198">
        <v>44442</v>
      </c>
      <c r="H178" s="197" t="s">
        <v>171</v>
      </c>
    </row>
    <row r="179" spans="1:8" ht="12.75" customHeight="1" x14ac:dyDescent="0.2">
      <c r="A179" s="22" t="str">
        <f t="shared" si="2"/>
        <v>67東京0208</v>
      </c>
      <c r="B179" s="19">
        <v>67</v>
      </c>
      <c r="C179" s="19" t="s">
        <v>79</v>
      </c>
      <c r="D179" s="193" t="s">
        <v>779</v>
      </c>
      <c r="E179" s="194" t="s">
        <v>473</v>
      </c>
      <c r="F179" s="195" t="s">
        <v>472</v>
      </c>
      <c r="G179" s="198">
        <v>44600</v>
      </c>
      <c r="H179" s="197" t="s">
        <v>171</v>
      </c>
    </row>
    <row r="180" spans="1:8" ht="12.75" customHeight="1" x14ac:dyDescent="0.2">
      <c r="A180" s="22" t="str">
        <f t="shared" si="2"/>
        <v>68東京0906</v>
      </c>
      <c r="B180" s="19">
        <v>68</v>
      </c>
      <c r="C180" s="19" t="s">
        <v>79</v>
      </c>
      <c r="D180" s="193" t="s">
        <v>741</v>
      </c>
      <c r="E180" s="194" t="s">
        <v>474</v>
      </c>
      <c r="F180" s="195" t="s">
        <v>475</v>
      </c>
      <c r="G180" s="196" t="s">
        <v>476</v>
      </c>
      <c r="H180" s="197" t="s">
        <v>171</v>
      </c>
    </row>
    <row r="181" spans="1:8" ht="12.75" customHeight="1" x14ac:dyDescent="0.2">
      <c r="A181" s="22" t="str">
        <f t="shared" si="2"/>
        <v>68東京1207</v>
      </c>
      <c r="B181" s="19">
        <v>68</v>
      </c>
      <c r="C181" s="19" t="s">
        <v>79</v>
      </c>
      <c r="D181" s="193" t="s">
        <v>772</v>
      </c>
      <c r="E181" s="194" t="s">
        <v>477</v>
      </c>
      <c r="F181" s="195" t="s">
        <v>475</v>
      </c>
      <c r="G181" s="196" t="s">
        <v>234</v>
      </c>
      <c r="H181" s="197" t="s">
        <v>171</v>
      </c>
    </row>
    <row r="182" spans="1:8" ht="12.75" customHeight="1" x14ac:dyDescent="0.2">
      <c r="A182" s="22" t="str">
        <f t="shared" si="2"/>
        <v>69東京0716</v>
      </c>
      <c r="B182" s="19">
        <v>69</v>
      </c>
      <c r="C182" s="19" t="s">
        <v>79</v>
      </c>
      <c r="D182" s="193" t="s">
        <v>740</v>
      </c>
      <c r="E182" s="194" t="s">
        <v>478</v>
      </c>
      <c r="F182" s="195" t="s">
        <v>479</v>
      </c>
      <c r="G182" s="198">
        <v>44393</v>
      </c>
      <c r="H182" s="197" t="s">
        <v>171</v>
      </c>
    </row>
    <row r="183" spans="1:8" ht="12.75" customHeight="1" x14ac:dyDescent="0.2">
      <c r="A183" s="22" t="str">
        <f t="shared" si="2"/>
        <v>69東京1027</v>
      </c>
      <c r="B183" s="19">
        <v>69</v>
      </c>
      <c r="C183" s="19" t="s">
        <v>79</v>
      </c>
      <c r="D183" s="193" t="s">
        <v>754</v>
      </c>
      <c r="E183" s="194" t="s">
        <v>480</v>
      </c>
      <c r="F183" s="195" t="s">
        <v>479</v>
      </c>
      <c r="G183" s="198">
        <v>44496</v>
      </c>
      <c r="H183" s="197" t="s">
        <v>171</v>
      </c>
    </row>
    <row r="184" spans="1:8" ht="12.75" customHeight="1" x14ac:dyDescent="0.2">
      <c r="A184" s="22" t="str">
        <f t="shared" si="2"/>
        <v>69東京0118</v>
      </c>
      <c r="B184" s="19">
        <v>69</v>
      </c>
      <c r="C184" s="19" t="s">
        <v>79</v>
      </c>
      <c r="D184" s="193" t="s">
        <v>787</v>
      </c>
      <c r="E184" s="194" t="s">
        <v>481</v>
      </c>
      <c r="F184" s="195" t="s">
        <v>479</v>
      </c>
      <c r="G184" s="198">
        <v>44579</v>
      </c>
      <c r="H184" s="197" t="s">
        <v>171</v>
      </c>
    </row>
    <row r="185" spans="1:8" ht="12.75" customHeight="1" x14ac:dyDescent="0.2">
      <c r="A185" s="22" t="str">
        <f t="shared" si="2"/>
        <v>70東京0611</v>
      </c>
      <c r="B185" s="19">
        <v>70</v>
      </c>
      <c r="C185" s="19" t="s">
        <v>79</v>
      </c>
      <c r="D185" s="193" t="s">
        <v>842</v>
      </c>
      <c r="E185" s="194" t="s">
        <v>482</v>
      </c>
      <c r="F185" s="195" t="s">
        <v>483</v>
      </c>
      <c r="G185" s="198">
        <v>44358</v>
      </c>
      <c r="H185" s="197" t="s">
        <v>171</v>
      </c>
    </row>
    <row r="186" spans="1:8" ht="12.75" customHeight="1" x14ac:dyDescent="0.2">
      <c r="A186" s="22" t="str">
        <f t="shared" si="2"/>
        <v>70東京0708</v>
      </c>
      <c r="B186" s="19">
        <v>70</v>
      </c>
      <c r="C186" s="19" t="s">
        <v>79</v>
      </c>
      <c r="D186" s="193" t="s">
        <v>794</v>
      </c>
      <c r="E186" s="194" t="s">
        <v>484</v>
      </c>
      <c r="F186" s="195" t="s">
        <v>483</v>
      </c>
      <c r="G186" s="198">
        <v>44385</v>
      </c>
      <c r="H186" s="197" t="s">
        <v>171</v>
      </c>
    </row>
    <row r="187" spans="1:8" ht="12.75" customHeight="1" x14ac:dyDescent="0.2">
      <c r="A187" s="22" t="str">
        <f t="shared" si="2"/>
        <v>70東京1013</v>
      </c>
      <c r="B187" s="19">
        <v>70</v>
      </c>
      <c r="C187" s="19" t="s">
        <v>79</v>
      </c>
      <c r="D187" s="193" t="s">
        <v>776</v>
      </c>
      <c r="E187" s="194" t="s">
        <v>485</v>
      </c>
      <c r="F187" s="195" t="s">
        <v>483</v>
      </c>
      <c r="G187" s="198">
        <v>44482</v>
      </c>
      <c r="H187" s="197" t="s">
        <v>171</v>
      </c>
    </row>
    <row r="188" spans="1:8" ht="12.75" customHeight="1" x14ac:dyDescent="0.2">
      <c r="A188" s="22" t="str">
        <f t="shared" si="2"/>
        <v>70東京1116</v>
      </c>
      <c r="B188" s="19">
        <v>70</v>
      </c>
      <c r="C188" s="19" t="s">
        <v>79</v>
      </c>
      <c r="D188" s="193" t="s">
        <v>744</v>
      </c>
      <c r="E188" s="194" t="s">
        <v>486</v>
      </c>
      <c r="F188" s="195" t="s">
        <v>483</v>
      </c>
      <c r="G188" s="198">
        <v>44516</v>
      </c>
      <c r="H188" s="197" t="s">
        <v>171</v>
      </c>
    </row>
    <row r="189" spans="1:8" ht="12.75" customHeight="1" x14ac:dyDescent="0.2">
      <c r="A189" s="22" t="str">
        <f t="shared" si="2"/>
        <v>70東京1210</v>
      </c>
      <c r="B189" s="19">
        <v>70</v>
      </c>
      <c r="C189" s="19" t="s">
        <v>79</v>
      </c>
      <c r="D189" s="193" t="s">
        <v>843</v>
      </c>
      <c r="E189" s="194" t="s">
        <v>487</v>
      </c>
      <c r="F189" s="195" t="s">
        <v>483</v>
      </c>
      <c r="G189" s="198">
        <v>44540</v>
      </c>
      <c r="H189" s="197" t="s">
        <v>171</v>
      </c>
    </row>
    <row r="190" spans="1:8" ht="12.75" customHeight="1" x14ac:dyDescent="0.2">
      <c r="A190" s="22" t="str">
        <f t="shared" si="2"/>
        <v>70東京0225</v>
      </c>
      <c r="B190" s="19">
        <v>70</v>
      </c>
      <c r="C190" s="19" t="s">
        <v>79</v>
      </c>
      <c r="D190" s="193" t="s">
        <v>844</v>
      </c>
      <c r="E190" s="194" t="s">
        <v>488</v>
      </c>
      <c r="F190" s="195" t="s">
        <v>483</v>
      </c>
      <c r="G190" s="198">
        <v>44617</v>
      </c>
      <c r="H190" s="197" t="s">
        <v>171</v>
      </c>
    </row>
    <row r="191" spans="1:8" ht="12.75" customHeight="1" x14ac:dyDescent="0.2">
      <c r="A191" s="22" t="str">
        <f t="shared" si="2"/>
        <v>71オンライン0824</v>
      </c>
      <c r="B191" s="19">
        <v>71</v>
      </c>
      <c r="C191" s="19" t="s">
        <v>178</v>
      </c>
      <c r="D191" s="193" t="s">
        <v>756</v>
      </c>
      <c r="E191" s="194" t="s">
        <v>489</v>
      </c>
      <c r="F191" s="195" t="s">
        <v>490</v>
      </c>
      <c r="G191" s="198">
        <v>44432</v>
      </c>
      <c r="H191" s="197" t="s">
        <v>178</v>
      </c>
    </row>
    <row r="192" spans="1:8" ht="12.75" customHeight="1" x14ac:dyDescent="0.2">
      <c r="A192" s="22" t="str">
        <f t="shared" si="2"/>
        <v>71オンライン0121</v>
      </c>
      <c r="B192" s="19">
        <v>71</v>
      </c>
      <c r="C192" s="19" t="s">
        <v>178</v>
      </c>
      <c r="D192" s="193" t="s">
        <v>818</v>
      </c>
      <c r="E192" s="194" t="s">
        <v>491</v>
      </c>
      <c r="F192" s="195" t="s">
        <v>490</v>
      </c>
      <c r="G192" s="198">
        <v>44582</v>
      </c>
      <c r="H192" s="197" t="s">
        <v>178</v>
      </c>
    </row>
    <row r="193" spans="1:8" ht="12.75" customHeight="1" x14ac:dyDescent="0.2">
      <c r="A193" s="22" t="str">
        <f t="shared" si="2"/>
        <v>72東京0715</v>
      </c>
      <c r="B193" s="19">
        <v>72</v>
      </c>
      <c r="C193" s="19" t="s">
        <v>79</v>
      </c>
      <c r="D193" s="193" t="s">
        <v>845</v>
      </c>
      <c r="E193" s="194" t="s">
        <v>492</v>
      </c>
      <c r="F193" s="195" t="s">
        <v>493</v>
      </c>
      <c r="G193" s="196" t="s">
        <v>494</v>
      </c>
      <c r="H193" s="197" t="s">
        <v>171</v>
      </c>
    </row>
    <row r="194" spans="1:8" ht="12.75" customHeight="1" x14ac:dyDescent="0.2">
      <c r="A194" s="22" t="str">
        <f t="shared" si="2"/>
        <v>72東京0921</v>
      </c>
      <c r="B194" s="19">
        <v>72</v>
      </c>
      <c r="C194" s="19" t="s">
        <v>79</v>
      </c>
      <c r="D194" s="193" t="s">
        <v>846</v>
      </c>
      <c r="E194" s="194" t="s">
        <v>495</v>
      </c>
      <c r="F194" s="195" t="s">
        <v>493</v>
      </c>
      <c r="G194" s="196" t="s">
        <v>496</v>
      </c>
      <c r="H194" s="197" t="s">
        <v>171</v>
      </c>
    </row>
    <row r="195" spans="1:8" ht="12.75" customHeight="1" x14ac:dyDescent="0.2">
      <c r="A195" s="22" t="str">
        <f t="shared" ref="A195:A258" si="3">CONCATENATE(B195,C195,D195)</f>
        <v>72東京1125</v>
      </c>
      <c r="B195" s="19">
        <v>72</v>
      </c>
      <c r="C195" s="19" t="s">
        <v>79</v>
      </c>
      <c r="D195" s="193" t="s">
        <v>797</v>
      </c>
      <c r="E195" s="194" t="s">
        <v>497</v>
      </c>
      <c r="F195" s="195" t="s">
        <v>493</v>
      </c>
      <c r="G195" s="196" t="s">
        <v>306</v>
      </c>
      <c r="H195" s="197" t="s">
        <v>171</v>
      </c>
    </row>
    <row r="196" spans="1:8" ht="12.75" customHeight="1" x14ac:dyDescent="0.2">
      <c r="A196" s="22" t="str">
        <f t="shared" si="3"/>
        <v>72東京0118</v>
      </c>
      <c r="B196" s="19">
        <v>72</v>
      </c>
      <c r="C196" s="19" t="s">
        <v>79</v>
      </c>
      <c r="D196" s="193" t="s">
        <v>787</v>
      </c>
      <c r="E196" s="194" t="s">
        <v>498</v>
      </c>
      <c r="F196" s="195" t="s">
        <v>493</v>
      </c>
      <c r="G196" s="196" t="s">
        <v>272</v>
      </c>
      <c r="H196" s="197" t="s">
        <v>171</v>
      </c>
    </row>
    <row r="197" spans="1:8" ht="12.75" customHeight="1" x14ac:dyDescent="0.2">
      <c r="A197" s="22" t="str">
        <f t="shared" si="3"/>
        <v>73東京0819</v>
      </c>
      <c r="B197" s="19">
        <v>73</v>
      </c>
      <c r="C197" s="19" t="s">
        <v>79</v>
      </c>
      <c r="D197" s="193" t="s">
        <v>785</v>
      </c>
      <c r="E197" s="194" t="s">
        <v>499</v>
      </c>
      <c r="F197" s="195" t="s">
        <v>500</v>
      </c>
      <c r="G197" s="198">
        <v>44427</v>
      </c>
      <c r="H197" s="197" t="s">
        <v>171</v>
      </c>
    </row>
    <row r="198" spans="1:8" ht="12.75" customHeight="1" x14ac:dyDescent="0.2">
      <c r="A198" s="22" t="str">
        <f t="shared" si="3"/>
        <v>73東京1124</v>
      </c>
      <c r="B198" s="19">
        <v>73</v>
      </c>
      <c r="C198" s="19" t="s">
        <v>79</v>
      </c>
      <c r="D198" s="193" t="s">
        <v>759</v>
      </c>
      <c r="E198" s="194" t="s">
        <v>501</v>
      </c>
      <c r="F198" s="195" t="s">
        <v>500</v>
      </c>
      <c r="G198" s="198">
        <v>44524</v>
      </c>
      <c r="H198" s="197" t="s">
        <v>171</v>
      </c>
    </row>
    <row r="199" spans="1:8" ht="12.75" customHeight="1" x14ac:dyDescent="0.2">
      <c r="A199" s="22" t="str">
        <f t="shared" si="3"/>
        <v>74東京0824</v>
      </c>
      <c r="B199" s="19">
        <v>74</v>
      </c>
      <c r="C199" s="19" t="s">
        <v>79</v>
      </c>
      <c r="D199" s="193" t="s">
        <v>756</v>
      </c>
      <c r="E199" s="194" t="s">
        <v>502</v>
      </c>
      <c r="F199" s="195" t="s">
        <v>503</v>
      </c>
      <c r="G199" s="196" t="s">
        <v>202</v>
      </c>
      <c r="H199" s="197" t="s">
        <v>171</v>
      </c>
    </row>
    <row r="200" spans="1:8" ht="12.75" customHeight="1" x14ac:dyDescent="0.2">
      <c r="A200" s="22" t="str">
        <f t="shared" si="3"/>
        <v>74オンライン1021</v>
      </c>
      <c r="B200" s="19">
        <v>74</v>
      </c>
      <c r="C200" s="19" t="s">
        <v>178</v>
      </c>
      <c r="D200" s="193" t="s">
        <v>796</v>
      </c>
      <c r="E200" s="194" t="s">
        <v>504</v>
      </c>
      <c r="F200" s="195" t="s">
        <v>505</v>
      </c>
      <c r="G200" s="196" t="s">
        <v>305</v>
      </c>
      <c r="H200" s="197" t="s">
        <v>178</v>
      </c>
    </row>
    <row r="201" spans="1:8" ht="12.75" customHeight="1" x14ac:dyDescent="0.2">
      <c r="A201" s="22" t="str">
        <f t="shared" si="3"/>
        <v>74東京0201</v>
      </c>
      <c r="B201" s="19">
        <v>74</v>
      </c>
      <c r="C201" s="19" t="s">
        <v>79</v>
      </c>
      <c r="D201" s="193" t="s">
        <v>773</v>
      </c>
      <c r="E201" s="194" t="s">
        <v>506</v>
      </c>
      <c r="F201" s="195" t="s">
        <v>503</v>
      </c>
      <c r="G201" s="196" t="s">
        <v>236</v>
      </c>
      <c r="H201" s="197" t="s">
        <v>171</v>
      </c>
    </row>
    <row r="202" spans="1:8" ht="12.75" customHeight="1" x14ac:dyDescent="0.2">
      <c r="A202" s="22" t="str">
        <f t="shared" si="3"/>
        <v>76オンライン0209</v>
      </c>
      <c r="B202" s="19">
        <v>76</v>
      </c>
      <c r="C202" s="19" t="s">
        <v>178</v>
      </c>
      <c r="D202" s="193" t="s">
        <v>783</v>
      </c>
      <c r="E202" s="194" t="s">
        <v>507</v>
      </c>
      <c r="F202" s="195" t="s">
        <v>508</v>
      </c>
      <c r="G202" s="196" t="s">
        <v>261</v>
      </c>
      <c r="H202" s="197" t="s">
        <v>178</v>
      </c>
    </row>
    <row r="203" spans="1:8" ht="12.75" customHeight="1" x14ac:dyDescent="0.2">
      <c r="A203" s="22" t="str">
        <f t="shared" si="3"/>
        <v>77東京0616</v>
      </c>
      <c r="B203" s="19">
        <v>77</v>
      </c>
      <c r="C203" s="19" t="s">
        <v>79</v>
      </c>
      <c r="D203" s="193" t="s">
        <v>761</v>
      </c>
      <c r="E203" s="194" t="s">
        <v>509</v>
      </c>
      <c r="F203" s="195" t="s">
        <v>510</v>
      </c>
      <c r="G203" s="198">
        <v>44363</v>
      </c>
      <c r="H203" s="197" t="s">
        <v>171</v>
      </c>
    </row>
    <row r="204" spans="1:8" ht="12.75" customHeight="1" x14ac:dyDescent="0.2">
      <c r="A204" s="22" t="str">
        <f t="shared" si="3"/>
        <v>77東京0922</v>
      </c>
      <c r="B204" s="19">
        <v>77</v>
      </c>
      <c r="C204" s="19" t="s">
        <v>79</v>
      </c>
      <c r="D204" s="193" t="s">
        <v>831</v>
      </c>
      <c r="E204" s="194" t="s">
        <v>511</v>
      </c>
      <c r="F204" s="195" t="s">
        <v>510</v>
      </c>
      <c r="G204" s="198">
        <v>44461</v>
      </c>
      <c r="H204" s="197" t="s">
        <v>171</v>
      </c>
    </row>
    <row r="205" spans="1:8" ht="12.75" customHeight="1" x14ac:dyDescent="0.2">
      <c r="A205" s="22" t="str">
        <f t="shared" si="3"/>
        <v>77東京1119</v>
      </c>
      <c r="B205" s="19">
        <v>77</v>
      </c>
      <c r="C205" s="19" t="s">
        <v>79</v>
      </c>
      <c r="D205" s="193" t="s">
        <v>847</v>
      </c>
      <c r="E205" s="194" t="s">
        <v>512</v>
      </c>
      <c r="F205" s="195" t="s">
        <v>510</v>
      </c>
      <c r="G205" s="198">
        <v>44519</v>
      </c>
      <c r="H205" s="197" t="s">
        <v>171</v>
      </c>
    </row>
    <row r="206" spans="1:8" ht="12.75" customHeight="1" x14ac:dyDescent="0.2">
      <c r="A206" s="22" t="str">
        <f t="shared" si="3"/>
        <v>77東京0215</v>
      </c>
      <c r="B206" s="19">
        <v>77</v>
      </c>
      <c r="C206" s="19" t="s">
        <v>79</v>
      </c>
      <c r="D206" s="193" t="s">
        <v>819</v>
      </c>
      <c r="E206" s="194" t="s">
        <v>513</v>
      </c>
      <c r="F206" s="195" t="s">
        <v>510</v>
      </c>
      <c r="G206" s="198">
        <v>44607</v>
      </c>
      <c r="H206" s="197" t="s">
        <v>171</v>
      </c>
    </row>
    <row r="207" spans="1:8" ht="12.75" customHeight="1" x14ac:dyDescent="0.2">
      <c r="A207" s="22" t="str">
        <f t="shared" si="3"/>
        <v>78東京1014</v>
      </c>
      <c r="B207" s="19">
        <v>78</v>
      </c>
      <c r="C207" s="19" t="s">
        <v>79</v>
      </c>
      <c r="D207" s="193" t="s">
        <v>786</v>
      </c>
      <c r="E207" s="194" t="s">
        <v>515</v>
      </c>
      <c r="F207" s="195" t="s">
        <v>514</v>
      </c>
      <c r="G207" s="196" t="s">
        <v>269</v>
      </c>
      <c r="H207" s="197" t="s">
        <v>171</v>
      </c>
    </row>
    <row r="208" spans="1:8" ht="12.75" customHeight="1" x14ac:dyDescent="0.2">
      <c r="A208" s="22" t="str">
        <f t="shared" si="3"/>
        <v>78東京0113</v>
      </c>
      <c r="B208" s="19">
        <v>78</v>
      </c>
      <c r="C208" s="19" t="s">
        <v>79</v>
      </c>
      <c r="D208" s="193" t="s">
        <v>793</v>
      </c>
      <c r="E208" s="194" t="s">
        <v>516</v>
      </c>
      <c r="F208" s="195" t="s">
        <v>514</v>
      </c>
      <c r="G208" s="196" t="s">
        <v>393</v>
      </c>
      <c r="H208" s="197" t="s">
        <v>171</v>
      </c>
    </row>
    <row r="209" spans="1:8" ht="12.75" customHeight="1" x14ac:dyDescent="0.2">
      <c r="A209" s="22" t="str">
        <f t="shared" si="3"/>
        <v>78東京0224</v>
      </c>
      <c r="B209" s="19">
        <v>78</v>
      </c>
      <c r="C209" s="19" t="s">
        <v>79</v>
      </c>
      <c r="D209" s="193" t="s">
        <v>757</v>
      </c>
      <c r="E209" s="194" t="s">
        <v>517</v>
      </c>
      <c r="F209" s="195" t="s">
        <v>514</v>
      </c>
      <c r="G209" s="196" t="s">
        <v>204</v>
      </c>
      <c r="H209" s="197" t="s">
        <v>171</v>
      </c>
    </row>
    <row r="210" spans="1:8" ht="12.75" customHeight="1" x14ac:dyDescent="0.2">
      <c r="A210" s="22" t="str">
        <f t="shared" si="3"/>
        <v>79オンライン0629</v>
      </c>
      <c r="B210" s="19">
        <v>79</v>
      </c>
      <c r="C210" s="19" t="s">
        <v>178</v>
      </c>
      <c r="D210" s="193" t="s">
        <v>814</v>
      </c>
      <c r="E210" s="194" t="s">
        <v>518</v>
      </c>
      <c r="F210" s="195" t="s">
        <v>519</v>
      </c>
      <c r="G210" s="198">
        <v>44376</v>
      </c>
      <c r="H210" s="197" t="s">
        <v>178</v>
      </c>
    </row>
    <row r="211" spans="1:8" ht="12.75" customHeight="1" x14ac:dyDescent="0.2">
      <c r="A211" s="246" t="str">
        <f t="shared" si="3"/>
        <v>79オンライン0715</v>
      </c>
      <c r="B211" s="247">
        <v>79</v>
      </c>
      <c r="C211" s="247" t="s">
        <v>178</v>
      </c>
      <c r="D211" s="253" t="s">
        <v>996</v>
      </c>
      <c r="E211" s="248" t="s">
        <v>997</v>
      </c>
      <c r="F211" s="249" t="s">
        <v>519</v>
      </c>
      <c r="G211" s="265">
        <v>44392</v>
      </c>
      <c r="H211" s="251" t="s">
        <v>178</v>
      </c>
    </row>
    <row r="212" spans="1:8" ht="12.75" customHeight="1" x14ac:dyDescent="0.2">
      <c r="A212" s="246" t="str">
        <f t="shared" si="3"/>
        <v>79オンライン0826</v>
      </c>
      <c r="B212" s="247">
        <v>79</v>
      </c>
      <c r="C212" s="247" t="s">
        <v>178</v>
      </c>
      <c r="D212" s="253" t="s">
        <v>1000</v>
      </c>
      <c r="E212" s="248" t="s">
        <v>1001</v>
      </c>
      <c r="F212" s="249" t="s">
        <v>519</v>
      </c>
      <c r="G212" s="265">
        <v>44434</v>
      </c>
      <c r="H212" s="251" t="s">
        <v>178</v>
      </c>
    </row>
    <row r="213" spans="1:8" ht="12.75" customHeight="1" x14ac:dyDescent="0.2">
      <c r="A213" s="246" t="str">
        <f t="shared" si="3"/>
        <v>79オンライン0910</v>
      </c>
      <c r="B213" s="247">
        <v>79</v>
      </c>
      <c r="C213" s="247" t="s">
        <v>178</v>
      </c>
      <c r="D213" s="253" t="s">
        <v>1002</v>
      </c>
      <c r="E213" s="248" t="s">
        <v>1003</v>
      </c>
      <c r="F213" s="249" t="s">
        <v>519</v>
      </c>
      <c r="G213" s="265">
        <v>44449</v>
      </c>
      <c r="H213" s="251" t="s">
        <v>178</v>
      </c>
    </row>
    <row r="214" spans="1:8" ht="12.75" customHeight="1" x14ac:dyDescent="0.2">
      <c r="A214" s="246" t="str">
        <f t="shared" si="3"/>
        <v>79オンライン1117</v>
      </c>
      <c r="B214" s="247">
        <v>79</v>
      </c>
      <c r="C214" s="247" t="s">
        <v>178</v>
      </c>
      <c r="D214" s="253">
        <v>1117</v>
      </c>
      <c r="E214" s="269" t="s">
        <v>1026</v>
      </c>
      <c r="F214" s="267" t="s">
        <v>1025</v>
      </c>
      <c r="G214" s="268">
        <v>44517</v>
      </c>
      <c r="H214" s="251" t="s">
        <v>178</v>
      </c>
    </row>
    <row r="215" spans="1:8" ht="12.75" customHeight="1" x14ac:dyDescent="0.2">
      <c r="A215" s="246" t="str">
        <f t="shared" si="3"/>
        <v>79オンライン1213</v>
      </c>
      <c r="B215" s="247">
        <v>79</v>
      </c>
      <c r="C215" s="247" t="s">
        <v>178</v>
      </c>
      <c r="D215" s="253">
        <v>1213</v>
      </c>
      <c r="E215" s="248" t="s">
        <v>1027</v>
      </c>
      <c r="F215" s="267" t="s">
        <v>1025</v>
      </c>
      <c r="G215" s="265">
        <v>44543</v>
      </c>
      <c r="H215" s="251" t="s">
        <v>178</v>
      </c>
    </row>
    <row r="216" spans="1:8" ht="12.75" customHeight="1" x14ac:dyDescent="0.2">
      <c r="A216" s="22" t="str">
        <f t="shared" si="3"/>
        <v>79オンライン0218</v>
      </c>
      <c r="B216" s="19">
        <v>79</v>
      </c>
      <c r="C216" s="19" t="s">
        <v>178</v>
      </c>
      <c r="D216" s="193" t="s">
        <v>848</v>
      </c>
      <c r="E216" s="194" t="s">
        <v>520</v>
      </c>
      <c r="F216" s="195" t="s">
        <v>519</v>
      </c>
      <c r="G216" s="198">
        <v>44610</v>
      </c>
      <c r="H216" s="197" t="s">
        <v>178</v>
      </c>
    </row>
    <row r="217" spans="1:8" ht="12.75" customHeight="1" x14ac:dyDescent="0.2">
      <c r="A217" s="22" t="str">
        <f t="shared" si="3"/>
        <v>80東京1019</v>
      </c>
      <c r="B217" s="19">
        <v>80</v>
      </c>
      <c r="C217" s="19" t="s">
        <v>79</v>
      </c>
      <c r="D217" s="193" t="s">
        <v>800</v>
      </c>
      <c r="E217" s="194" t="s">
        <v>522</v>
      </c>
      <c r="F217" s="195" t="s">
        <v>521</v>
      </c>
      <c r="G217" s="196" t="s">
        <v>419</v>
      </c>
      <c r="H217" s="197" t="s">
        <v>171</v>
      </c>
    </row>
    <row r="218" spans="1:8" ht="12.75" customHeight="1" x14ac:dyDescent="0.2">
      <c r="A218" s="22" t="str">
        <f t="shared" si="3"/>
        <v>80東京1125</v>
      </c>
      <c r="B218" s="19">
        <v>80</v>
      </c>
      <c r="C218" s="19" t="s">
        <v>79</v>
      </c>
      <c r="D218" s="193" t="s">
        <v>797</v>
      </c>
      <c r="E218" s="194" t="s">
        <v>523</v>
      </c>
      <c r="F218" s="195" t="s">
        <v>521</v>
      </c>
      <c r="G218" s="196" t="s">
        <v>306</v>
      </c>
      <c r="H218" s="197" t="s">
        <v>171</v>
      </c>
    </row>
    <row r="219" spans="1:8" ht="12.75" customHeight="1" x14ac:dyDescent="0.2">
      <c r="A219" s="22" t="str">
        <f t="shared" si="3"/>
        <v>81東京0603</v>
      </c>
      <c r="B219" s="19">
        <v>81</v>
      </c>
      <c r="C219" s="19" t="s">
        <v>79</v>
      </c>
      <c r="D219" s="193" t="s">
        <v>849</v>
      </c>
      <c r="E219" s="194" t="s">
        <v>524</v>
      </c>
      <c r="F219" s="195" t="s">
        <v>525</v>
      </c>
      <c r="G219" s="198">
        <v>44350</v>
      </c>
      <c r="H219" s="197" t="s">
        <v>171</v>
      </c>
    </row>
    <row r="220" spans="1:8" ht="12.75" customHeight="1" x14ac:dyDescent="0.2">
      <c r="A220" s="22" t="str">
        <f t="shared" si="3"/>
        <v>81東京0913</v>
      </c>
      <c r="B220" s="19">
        <v>81</v>
      </c>
      <c r="C220" s="19" t="s">
        <v>79</v>
      </c>
      <c r="D220" s="193" t="s">
        <v>795</v>
      </c>
      <c r="E220" s="194" t="s">
        <v>526</v>
      </c>
      <c r="F220" s="195" t="s">
        <v>525</v>
      </c>
      <c r="G220" s="198">
        <v>44452</v>
      </c>
      <c r="H220" s="197" t="s">
        <v>171</v>
      </c>
    </row>
    <row r="221" spans="1:8" ht="12.75" customHeight="1" x14ac:dyDescent="0.2">
      <c r="A221" s="246" t="str">
        <f t="shared" si="3"/>
        <v>81東京1116</v>
      </c>
      <c r="B221" s="247">
        <v>81</v>
      </c>
      <c r="C221" s="247" t="s">
        <v>79</v>
      </c>
      <c r="D221" s="255">
        <v>1116</v>
      </c>
      <c r="E221" s="248" t="s">
        <v>1004</v>
      </c>
      <c r="F221" s="249" t="s">
        <v>1028</v>
      </c>
      <c r="G221" s="265">
        <v>44516</v>
      </c>
      <c r="H221" s="251" t="s">
        <v>171</v>
      </c>
    </row>
    <row r="222" spans="1:8" ht="12.75" customHeight="1" x14ac:dyDescent="0.2">
      <c r="A222" s="246" t="str">
        <f t="shared" si="3"/>
        <v>81オンライン1116</v>
      </c>
      <c r="B222" s="247">
        <v>81</v>
      </c>
      <c r="C222" s="247" t="s">
        <v>178</v>
      </c>
      <c r="D222" s="255">
        <v>1116</v>
      </c>
      <c r="E222" s="248" t="s">
        <v>1029</v>
      </c>
      <c r="F222" s="249" t="s">
        <v>1028</v>
      </c>
      <c r="G222" s="265">
        <v>44516</v>
      </c>
      <c r="H222" s="251" t="s">
        <v>178</v>
      </c>
    </row>
    <row r="223" spans="1:8" ht="12.75" customHeight="1" x14ac:dyDescent="0.2">
      <c r="A223" s="22" t="str">
        <f t="shared" si="3"/>
        <v>82東京0826</v>
      </c>
      <c r="B223" s="19">
        <v>82</v>
      </c>
      <c r="C223" s="19" t="s">
        <v>79</v>
      </c>
      <c r="D223" s="193" t="s">
        <v>815</v>
      </c>
      <c r="E223" s="194" t="s">
        <v>527</v>
      </c>
      <c r="F223" s="195" t="s">
        <v>528</v>
      </c>
      <c r="G223" s="198">
        <v>44434</v>
      </c>
      <c r="H223" s="197" t="s">
        <v>171</v>
      </c>
    </row>
    <row r="224" spans="1:8" ht="12.75" customHeight="1" x14ac:dyDescent="0.2">
      <c r="A224" s="22" t="str">
        <f t="shared" si="3"/>
        <v>82東京0126</v>
      </c>
      <c r="B224" s="19">
        <v>82</v>
      </c>
      <c r="C224" s="19" t="s">
        <v>79</v>
      </c>
      <c r="D224" s="193" t="s">
        <v>755</v>
      </c>
      <c r="E224" s="194" t="s">
        <v>529</v>
      </c>
      <c r="F224" s="195" t="s">
        <v>528</v>
      </c>
      <c r="G224" s="198">
        <v>44587</v>
      </c>
      <c r="H224" s="197" t="s">
        <v>171</v>
      </c>
    </row>
    <row r="225" spans="1:8" ht="12.75" customHeight="1" x14ac:dyDescent="0.2">
      <c r="A225" s="22" t="str">
        <f t="shared" si="3"/>
        <v>83東京0914</v>
      </c>
      <c r="B225" s="19">
        <v>83</v>
      </c>
      <c r="C225" s="19" t="s">
        <v>79</v>
      </c>
      <c r="D225" s="193" t="s">
        <v>770</v>
      </c>
      <c r="E225" s="194" t="s">
        <v>531</v>
      </c>
      <c r="F225" s="195" t="s">
        <v>530</v>
      </c>
      <c r="G225" s="198">
        <v>44453</v>
      </c>
      <c r="H225" s="197" t="s">
        <v>171</v>
      </c>
    </row>
    <row r="226" spans="1:8" ht="12.75" customHeight="1" x14ac:dyDescent="0.2">
      <c r="A226" s="22" t="str">
        <f t="shared" si="3"/>
        <v>83東京1116</v>
      </c>
      <c r="B226" s="19">
        <v>83</v>
      </c>
      <c r="C226" s="19" t="s">
        <v>79</v>
      </c>
      <c r="D226" s="193" t="s">
        <v>744</v>
      </c>
      <c r="E226" s="194" t="s">
        <v>532</v>
      </c>
      <c r="F226" s="195" t="s">
        <v>530</v>
      </c>
      <c r="G226" s="198">
        <v>44516</v>
      </c>
      <c r="H226" s="197" t="s">
        <v>171</v>
      </c>
    </row>
    <row r="227" spans="1:8" ht="12.75" customHeight="1" x14ac:dyDescent="0.2">
      <c r="A227" s="22" t="str">
        <f t="shared" si="3"/>
        <v>83東京0125</v>
      </c>
      <c r="B227" s="19">
        <v>83</v>
      </c>
      <c r="C227" s="19" t="s">
        <v>79</v>
      </c>
      <c r="D227" s="193" t="s">
        <v>775</v>
      </c>
      <c r="E227" s="194" t="s">
        <v>533</v>
      </c>
      <c r="F227" s="195" t="s">
        <v>530</v>
      </c>
      <c r="G227" s="198">
        <v>44586</v>
      </c>
      <c r="H227" s="197" t="s">
        <v>171</v>
      </c>
    </row>
    <row r="228" spans="1:8" ht="12.75" customHeight="1" x14ac:dyDescent="0.2">
      <c r="A228" s="22" t="str">
        <f t="shared" si="3"/>
        <v>84オンライン1026</v>
      </c>
      <c r="B228" s="19">
        <v>84</v>
      </c>
      <c r="C228" s="19" t="s">
        <v>178</v>
      </c>
      <c r="D228" s="193" t="s">
        <v>765</v>
      </c>
      <c r="E228" s="194" t="s">
        <v>534</v>
      </c>
      <c r="F228" s="195" t="s">
        <v>535</v>
      </c>
      <c r="G228" s="198">
        <v>44495</v>
      </c>
      <c r="H228" s="197" t="s">
        <v>178</v>
      </c>
    </row>
    <row r="229" spans="1:8" ht="12.75" customHeight="1" x14ac:dyDescent="0.2">
      <c r="A229" s="22" t="str">
        <f t="shared" si="3"/>
        <v>84オンライン0301</v>
      </c>
      <c r="B229" s="19">
        <v>84</v>
      </c>
      <c r="C229" s="19" t="s">
        <v>178</v>
      </c>
      <c r="D229" s="193" t="s">
        <v>798</v>
      </c>
      <c r="E229" s="194" t="s">
        <v>536</v>
      </c>
      <c r="F229" s="195" t="s">
        <v>535</v>
      </c>
      <c r="G229" s="198">
        <v>44621</v>
      </c>
      <c r="H229" s="197" t="s">
        <v>178</v>
      </c>
    </row>
    <row r="230" spans="1:8" ht="12.75" customHeight="1" x14ac:dyDescent="0.2">
      <c r="A230" s="22" t="str">
        <f t="shared" si="3"/>
        <v>85東京0820</v>
      </c>
      <c r="B230" s="19">
        <v>85</v>
      </c>
      <c r="C230" s="19" t="s">
        <v>79</v>
      </c>
      <c r="D230" s="193" t="s">
        <v>850</v>
      </c>
      <c r="E230" s="194" t="s">
        <v>538</v>
      </c>
      <c r="F230" s="195" t="s">
        <v>537</v>
      </c>
      <c r="G230" s="198">
        <v>44428</v>
      </c>
      <c r="H230" s="197" t="s">
        <v>171</v>
      </c>
    </row>
    <row r="231" spans="1:8" ht="12.75" customHeight="1" x14ac:dyDescent="0.2">
      <c r="A231" s="22" t="str">
        <f t="shared" si="3"/>
        <v>85東京1109</v>
      </c>
      <c r="B231" s="19">
        <v>85</v>
      </c>
      <c r="C231" s="19" t="s">
        <v>79</v>
      </c>
      <c r="D231" s="193" t="s">
        <v>782</v>
      </c>
      <c r="E231" s="194" t="s">
        <v>539</v>
      </c>
      <c r="F231" s="195" t="s">
        <v>537</v>
      </c>
      <c r="G231" s="198">
        <v>44509</v>
      </c>
      <c r="H231" s="197" t="s">
        <v>171</v>
      </c>
    </row>
    <row r="232" spans="1:8" ht="12.75" customHeight="1" x14ac:dyDescent="0.2">
      <c r="A232" s="22" t="str">
        <f t="shared" si="3"/>
        <v>85東京0208</v>
      </c>
      <c r="B232" s="19">
        <v>85</v>
      </c>
      <c r="C232" s="19" t="s">
        <v>79</v>
      </c>
      <c r="D232" s="193" t="s">
        <v>779</v>
      </c>
      <c r="E232" s="194" t="s">
        <v>540</v>
      </c>
      <c r="F232" s="195" t="s">
        <v>537</v>
      </c>
      <c r="G232" s="198">
        <v>44600</v>
      </c>
      <c r="H232" s="197" t="s">
        <v>171</v>
      </c>
    </row>
    <row r="233" spans="1:8" ht="12.75" customHeight="1" x14ac:dyDescent="0.2">
      <c r="A233" s="22" t="str">
        <f t="shared" si="3"/>
        <v>86オンライン0901</v>
      </c>
      <c r="B233" s="19">
        <v>86</v>
      </c>
      <c r="C233" s="19" t="s">
        <v>178</v>
      </c>
      <c r="D233" s="193" t="s">
        <v>851</v>
      </c>
      <c r="E233" s="194" t="s">
        <v>541</v>
      </c>
      <c r="F233" s="195" t="s">
        <v>542</v>
      </c>
      <c r="G233" s="198">
        <v>44440</v>
      </c>
      <c r="H233" s="197" t="s">
        <v>178</v>
      </c>
    </row>
    <row r="234" spans="1:8" ht="12.75" customHeight="1" x14ac:dyDescent="0.2">
      <c r="A234" s="22" t="str">
        <f t="shared" si="3"/>
        <v>86オンライン1207</v>
      </c>
      <c r="B234" s="19">
        <v>86</v>
      </c>
      <c r="C234" s="19" t="s">
        <v>178</v>
      </c>
      <c r="D234" s="193" t="s">
        <v>772</v>
      </c>
      <c r="E234" s="194" t="s">
        <v>543</v>
      </c>
      <c r="F234" s="195" t="s">
        <v>542</v>
      </c>
      <c r="G234" s="198">
        <v>44537</v>
      </c>
      <c r="H234" s="197" t="s">
        <v>178</v>
      </c>
    </row>
    <row r="235" spans="1:8" ht="12.75" customHeight="1" x14ac:dyDescent="0.2">
      <c r="A235" s="22" t="str">
        <f t="shared" si="3"/>
        <v>87東京0916</v>
      </c>
      <c r="B235" s="19">
        <v>87</v>
      </c>
      <c r="C235" s="19" t="s">
        <v>79</v>
      </c>
      <c r="D235" s="193" t="s">
        <v>748</v>
      </c>
      <c r="E235" s="194" t="s">
        <v>546</v>
      </c>
      <c r="F235" s="195" t="s">
        <v>545</v>
      </c>
      <c r="G235" s="196" t="s">
        <v>191</v>
      </c>
      <c r="H235" s="197" t="s">
        <v>171</v>
      </c>
    </row>
    <row r="236" spans="1:8" ht="12.75" customHeight="1" x14ac:dyDescent="0.2">
      <c r="A236" s="22" t="str">
        <f t="shared" si="3"/>
        <v>87東京1025</v>
      </c>
      <c r="B236" s="19">
        <v>87</v>
      </c>
      <c r="C236" s="19" t="s">
        <v>79</v>
      </c>
      <c r="D236" s="193" t="s">
        <v>852</v>
      </c>
      <c r="E236" s="194" t="s">
        <v>547</v>
      </c>
      <c r="F236" s="195" t="s">
        <v>545</v>
      </c>
      <c r="G236" s="196" t="s">
        <v>548</v>
      </c>
      <c r="H236" s="197" t="s">
        <v>171</v>
      </c>
    </row>
    <row r="237" spans="1:8" ht="12.75" customHeight="1" x14ac:dyDescent="0.2">
      <c r="A237" s="22" t="str">
        <f t="shared" si="3"/>
        <v>87オンライン1129</v>
      </c>
      <c r="B237" s="19">
        <v>87</v>
      </c>
      <c r="C237" s="19" t="s">
        <v>178</v>
      </c>
      <c r="D237" s="193" t="s">
        <v>853</v>
      </c>
      <c r="E237" s="194" t="s">
        <v>549</v>
      </c>
      <c r="F237" s="195" t="s">
        <v>544</v>
      </c>
      <c r="G237" s="196" t="s">
        <v>550</v>
      </c>
      <c r="H237" s="197" t="s">
        <v>178</v>
      </c>
    </row>
    <row r="238" spans="1:8" ht="12.75" customHeight="1" x14ac:dyDescent="0.2">
      <c r="A238" s="22" t="str">
        <f t="shared" si="3"/>
        <v>88東京1007</v>
      </c>
      <c r="B238" s="19">
        <v>88</v>
      </c>
      <c r="C238" s="19" t="s">
        <v>79</v>
      </c>
      <c r="D238" s="193" t="s">
        <v>828</v>
      </c>
      <c r="E238" s="194" t="s">
        <v>551</v>
      </c>
      <c r="F238" s="195" t="s">
        <v>552</v>
      </c>
      <c r="G238" s="196" t="s">
        <v>439</v>
      </c>
      <c r="H238" s="197" t="s">
        <v>171</v>
      </c>
    </row>
    <row r="239" spans="1:8" ht="12.75" customHeight="1" x14ac:dyDescent="0.2">
      <c r="A239" s="22" t="str">
        <f t="shared" si="3"/>
        <v>88東京0301</v>
      </c>
      <c r="B239" s="19">
        <v>88</v>
      </c>
      <c r="C239" s="19" t="s">
        <v>79</v>
      </c>
      <c r="D239" s="193" t="s">
        <v>798</v>
      </c>
      <c r="E239" s="194" t="s">
        <v>553</v>
      </c>
      <c r="F239" s="195" t="s">
        <v>552</v>
      </c>
      <c r="G239" s="196" t="s">
        <v>308</v>
      </c>
      <c r="H239" s="197" t="s">
        <v>171</v>
      </c>
    </row>
    <row r="240" spans="1:8" ht="12.75" customHeight="1" x14ac:dyDescent="0.2">
      <c r="A240" s="22" t="str">
        <f t="shared" si="3"/>
        <v>89東京0819</v>
      </c>
      <c r="B240" s="19">
        <v>89</v>
      </c>
      <c r="C240" s="19" t="s">
        <v>79</v>
      </c>
      <c r="D240" s="193" t="s">
        <v>785</v>
      </c>
      <c r="E240" s="194" t="s">
        <v>555</v>
      </c>
      <c r="F240" s="195" t="s">
        <v>554</v>
      </c>
      <c r="G240" s="198">
        <v>44427</v>
      </c>
      <c r="H240" s="197" t="s">
        <v>171</v>
      </c>
    </row>
    <row r="241" spans="1:8" ht="12.75" customHeight="1" x14ac:dyDescent="0.2">
      <c r="A241" s="22" t="str">
        <f t="shared" si="3"/>
        <v>89東京1021</v>
      </c>
      <c r="B241" s="19">
        <v>89</v>
      </c>
      <c r="C241" s="19" t="s">
        <v>79</v>
      </c>
      <c r="D241" s="193" t="s">
        <v>796</v>
      </c>
      <c r="E241" s="194" t="s">
        <v>556</v>
      </c>
      <c r="F241" s="195" t="s">
        <v>554</v>
      </c>
      <c r="G241" s="198">
        <v>44490</v>
      </c>
      <c r="H241" s="197" t="s">
        <v>171</v>
      </c>
    </row>
    <row r="242" spans="1:8" ht="12.75" customHeight="1" x14ac:dyDescent="0.2">
      <c r="A242" s="22" t="str">
        <f t="shared" si="3"/>
        <v>89東京1202</v>
      </c>
      <c r="B242" s="19">
        <v>89</v>
      </c>
      <c r="C242" s="19" t="s">
        <v>79</v>
      </c>
      <c r="D242" s="193" t="s">
        <v>745</v>
      </c>
      <c r="E242" s="194" t="s">
        <v>557</v>
      </c>
      <c r="F242" s="195" t="s">
        <v>554</v>
      </c>
      <c r="G242" s="198">
        <v>44532</v>
      </c>
      <c r="H242" s="197" t="s">
        <v>171</v>
      </c>
    </row>
    <row r="243" spans="1:8" ht="12.75" customHeight="1" x14ac:dyDescent="0.2">
      <c r="A243" s="22" t="str">
        <f t="shared" si="3"/>
        <v>90オンライン0916</v>
      </c>
      <c r="B243" s="19">
        <v>90</v>
      </c>
      <c r="C243" s="19" t="s">
        <v>178</v>
      </c>
      <c r="D243" s="193" t="s">
        <v>748</v>
      </c>
      <c r="E243" s="194" t="s">
        <v>558</v>
      </c>
      <c r="F243" s="195" t="s">
        <v>559</v>
      </c>
      <c r="G243" s="198">
        <v>44455</v>
      </c>
      <c r="H243" s="197" t="s">
        <v>178</v>
      </c>
    </row>
    <row r="244" spans="1:8" ht="12.75" customHeight="1" x14ac:dyDescent="0.2">
      <c r="A244" s="22" t="str">
        <f t="shared" si="3"/>
        <v>90オンライン0126</v>
      </c>
      <c r="B244" s="19">
        <v>90</v>
      </c>
      <c r="C244" s="19" t="s">
        <v>178</v>
      </c>
      <c r="D244" s="193" t="s">
        <v>755</v>
      </c>
      <c r="E244" s="194" t="s">
        <v>560</v>
      </c>
      <c r="F244" s="195" t="s">
        <v>559</v>
      </c>
      <c r="G244" s="198">
        <v>44587</v>
      </c>
      <c r="H244" s="197" t="s">
        <v>178</v>
      </c>
    </row>
    <row r="245" spans="1:8" ht="12.75" customHeight="1" x14ac:dyDescent="0.2">
      <c r="A245" s="22" t="str">
        <f t="shared" si="3"/>
        <v>91東京1125</v>
      </c>
      <c r="B245" s="19">
        <v>91</v>
      </c>
      <c r="C245" s="19" t="s">
        <v>79</v>
      </c>
      <c r="D245" s="193" t="s">
        <v>797</v>
      </c>
      <c r="E245" s="194" t="s">
        <v>562</v>
      </c>
      <c r="F245" s="195" t="s">
        <v>561</v>
      </c>
      <c r="G245" s="196" t="s">
        <v>306</v>
      </c>
      <c r="H245" s="197" t="s">
        <v>171</v>
      </c>
    </row>
    <row r="246" spans="1:8" ht="12.75" customHeight="1" x14ac:dyDescent="0.2">
      <c r="A246" s="22" t="str">
        <f t="shared" si="3"/>
        <v>92東京0902</v>
      </c>
      <c r="B246" s="19">
        <v>92</v>
      </c>
      <c r="C246" s="19" t="s">
        <v>79</v>
      </c>
      <c r="D246" s="193" t="s">
        <v>758</v>
      </c>
      <c r="E246" s="194" t="s">
        <v>564</v>
      </c>
      <c r="F246" s="195" t="s">
        <v>563</v>
      </c>
      <c r="G246" s="196" t="s">
        <v>206</v>
      </c>
      <c r="H246" s="197" t="s">
        <v>171</v>
      </c>
    </row>
    <row r="247" spans="1:8" ht="12.75" customHeight="1" x14ac:dyDescent="0.2">
      <c r="A247" s="22" t="str">
        <f t="shared" si="3"/>
        <v>92東京1209</v>
      </c>
      <c r="B247" s="19">
        <v>92</v>
      </c>
      <c r="C247" s="19" t="s">
        <v>79</v>
      </c>
      <c r="D247" s="193" t="s">
        <v>840</v>
      </c>
      <c r="E247" s="194" t="s">
        <v>565</v>
      </c>
      <c r="F247" s="195" t="s">
        <v>563</v>
      </c>
      <c r="G247" s="196" t="s">
        <v>566</v>
      </c>
      <c r="H247" s="197" t="s">
        <v>171</v>
      </c>
    </row>
    <row r="248" spans="1:8" ht="12.75" customHeight="1" x14ac:dyDescent="0.2">
      <c r="A248" s="22" t="str">
        <f t="shared" si="3"/>
        <v>93東京0922</v>
      </c>
      <c r="B248" s="19">
        <v>93</v>
      </c>
      <c r="C248" s="19" t="s">
        <v>79</v>
      </c>
      <c r="D248" s="193" t="s">
        <v>831</v>
      </c>
      <c r="E248" s="194" t="s">
        <v>567</v>
      </c>
      <c r="F248" s="195" t="s">
        <v>568</v>
      </c>
      <c r="G248" s="198">
        <v>44461</v>
      </c>
      <c r="H248" s="197" t="s">
        <v>171</v>
      </c>
    </row>
    <row r="249" spans="1:8" ht="12.75" customHeight="1" x14ac:dyDescent="0.2">
      <c r="A249" s="22" t="str">
        <f t="shared" si="3"/>
        <v>93東京1203</v>
      </c>
      <c r="B249" s="19">
        <v>93</v>
      </c>
      <c r="C249" s="19" t="s">
        <v>79</v>
      </c>
      <c r="D249" s="193" t="s">
        <v>801</v>
      </c>
      <c r="E249" s="194" t="s">
        <v>569</v>
      </c>
      <c r="F249" s="195" t="s">
        <v>568</v>
      </c>
      <c r="G249" s="198">
        <v>44533</v>
      </c>
      <c r="H249" s="197" t="s">
        <v>171</v>
      </c>
    </row>
    <row r="250" spans="1:8" s="252" customFormat="1" ht="12.75" customHeight="1" x14ac:dyDescent="0.2">
      <c r="A250" s="246" t="str">
        <f t="shared" si="3"/>
        <v>93オンライン0922</v>
      </c>
      <c r="B250" s="247">
        <v>93</v>
      </c>
      <c r="C250" s="247" t="s">
        <v>958</v>
      </c>
      <c r="D250" s="255" t="s">
        <v>831</v>
      </c>
      <c r="E250" s="248" t="s">
        <v>1014</v>
      </c>
      <c r="F250" s="249" t="s">
        <v>1015</v>
      </c>
      <c r="G250" s="265">
        <v>44461</v>
      </c>
      <c r="H250" s="251" t="s">
        <v>958</v>
      </c>
    </row>
    <row r="251" spans="1:8" ht="12.75" customHeight="1" x14ac:dyDescent="0.2">
      <c r="A251" s="22" t="str">
        <f t="shared" si="3"/>
        <v>94東京0714</v>
      </c>
      <c r="B251" s="19">
        <v>94</v>
      </c>
      <c r="C251" s="19" t="s">
        <v>79</v>
      </c>
      <c r="D251" s="193" t="s">
        <v>762</v>
      </c>
      <c r="E251" s="194" t="s">
        <v>570</v>
      </c>
      <c r="F251" s="195" t="s">
        <v>571</v>
      </c>
      <c r="G251" s="198">
        <v>44391</v>
      </c>
      <c r="H251" s="197" t="s">
        <v>171</v>
      </c>
    </row>
    <row r="252" spans="1:8" ht="12.75" customHeight="1" x14ac:dyDescent="0.2">
      <c r="A252" s="22" t="str">
        <f t="shared" si="3"/>
        <v>94東京1020</v>
      </c>
      <c r="B252" s="19">
        <v>94</v>
      </c>
      <c r="C252" s="19" t="s">
        <v>79</v>
      </c>
      <c r="D252" s="193" t="s">
        <v>810</v>
      </c>
      <c r="E252" s="194" t="s">
        <v>572</v>
      </c>
      <c r="F252" s="195" t="s">
        <v>571</v>
      </c>
      <c r="G252" s="198">
        <v>44489</v>
      </c>
      <c r="H252" s="197" t="s">
        <v>171</v>
      </c>
    </row>
    <row r="253" spans="1:8" s="252" customFormat="1" ht="12.75" customHeight="1" x14ac:dyDescent="0.2">
      <c r="A253" s="246" t="str">
        <f t="shared" si="3"/>
        <v>94東京1020</v>
      </c>
      <c r="B253" s="247">
        <v>94</v>
      </c>
      <c r="C253" s="247" t="s">
        <v>79</v>
      </c>
      <c r="D253" s="255" t="s">
        <v>810</v>
      </c>
      <c r="E253" s="248" t="s">
        <v>1017</v>
      </c>
      <c r="F253" s="249" t="s">
        <v>1016</v>
      </c>
      <c r="G253" s="265">
        <v>44489</v>
      </c>
      <c r="H253" s="251" t="s">
        <v>958</v>
      </c>
    </row>
    <row r="254" spans="1:8" ht="12.75" customHeight="1" x14ac:dyDescent="0.2">
      <c r="A254" s="22" t="str">
        <f t="shared" si="3"/>
        <v>94東京0216</v>
      </c>
      <c r="B254" s="19">
        <v>94</v>
      </c>
      <c r="C254" s="19" t="s">
        <v>79</v>
      </c>
      <c r="D254" s="193" t="s">
        <v>830</v>
      </c>
      <c r="E254" s="194" t="s">
        <v>573</v>
      </c>
      <c r="F254" s="195" t="s">
        <v>571</v>
      </c>
      <c r="G254" s="198">
        <v>44608</v>
      </c>
      <c r="H254" s="197" t="s">
        <v>171</v>
      </c>
    </row>
    <row r="255" spans="1:8" ht="12.75" customHeight="1" x14ac:dyDescent="0.2">
      <c r="A255" s="22" t="str">
        <f t="shared" si="3"/>
        <v>95東京0824</v>
      </c>
      <c r="B255" s="19">
        <v>95</v>
      </c>
      <c r="C255" s="19" t="s">
        <v>79</v>
      </c>
      <c r="D255" s="193" t="s">
        <v>756</v>
      </c>
      <c r="E255" s="194" t="s">
        <v>574</v>
      </c>
      <c r="F255" s="195" t="s">
        <v>575</v>
      </c>
      <c r="G255" s="196" t="s">
        <v>202</v>
      </c>
      <c r="H255" s="197" t="s">
        <v>171</v>
      </c>
    </row>
    <row r="256" spans="1:8" ht="12.75" customHeight="1" x14ac:dyDescent="0.2">
      <c r="A256" s="22" t="str">
        <f t="shared" si="3"/>
        <v>95東京0217</v>
      </c>
      <c r="B256" s="19">
        <v>95</v>
      </c>
      <c r="C256" s="19" t="s">
        <v>79</v>
      </c>
      <c r="D256" s="193" t="s">
        <v>802</v>
      </c>
      <c r="E256" s="194" t="s">
        <v>576</v>
      </c>
      <c r="F256" s="195" t="s">
        <v>575</v>
      </c>
      <c r="G256" s="196" t="s">
        <v>338</v>
      </c>
      <c r="H256" s="197" t="s">
        <v>171</v>
      </c>
    </row>
    <row r="257" spans="1:8" ht="12.75" customHeight="1" x14ac:dyDescent="0.2">
      <c r="A257" s="22" t="str">
        <f t="shared" si="3"/>
        <v>96東京0928</v>
      </c>
      <c r="B257" s="19">
        <v>96</v>
      </c>
      <c r="C257" s="19" t="s">
        <v>79</v>
      </c>
      <c r="D257" s="193" t="s">
        <v>743</v>
      </c>
      <c r="E257" s="194" t="s">
        <v>578</v>
      </c>
      <c r="F257" s="195" t="s">
        <v>577</v>
      </c>
      <c r="G257" s="196" t="s">
        <v>177</v>
      </c>
      <c r="H257" s="197" t="s">
        <v>171</v>
      </c>
    </row>
    <row r="258" spans="1:8" ht="12.75" customHeight="1" x14ac:dyDescent="0.2">
      <c r="A258" s="22" t="str">
        <f t="shared" si="3"/>
        <v>96東京1111</v>
      </c>
      <c r="B258" s="19">
        <v>96</v>
      </c>
      <c r="C258" s="19" t="s">
        <v>79</v>
      </c>
      <c r="D258" s="193" t="s">
        <v>813</v>
      </c>
      <c r="E258" s="194" t="s">
        <v>579</v>
      </c>
      <c r="F258" s="195" t="s">
        <v>577</v>
      </c>
      <c r="G258" s="196" t="s">
        <v>367</v>
      </c>
      <c r="H258" s="197" t="s">
        <v>171</v>
      </c>
    </row>
    <row r="259" spans="1:8" ht="12.75" customHeight="1" x14ac:dyDescent="0.2">
      <c r="A259" s="22" t="str">
        <f t="shared" ref="A259:A322" si="4">CONCATENATE(B259,C259,D259)</f>
        <v>96東京0221</v>
      </c>
      <c r="B259" s="19">
        <v>96</v>
      </c>
      <c r="C259" s="19" t="s">
        <v>79</v>
      </c>
      <c r="D259" s="193" t="s">
        <v>804</v>
      </c>
      <c r="E259" s="194" t="s">
        <v>580</v>
      </c>
      <c r="F259" s="195" t="s">
        <v>577</v>
      </c>
      <c r="G259" s="196" t="s">
        <v>328</v>
      </c>
      <c r="H259" s="197" t="s">
        <v>171</v>
      </c>
    </row>
    <row r="260" spans="1:8" ht="12.75" customHeight="1" x14ac:dyDescent="0.2">
      <c r="A260" s="22" t="str">
        <f t="shared" si="4"/>
        <v>97オンライン0708</v>
      </c>
      <c r="B260" s="19">
        <v>97</v>
      </c>
      <c r="C260" s="19" t="s">
        <v>958</v>
      </c>
      <c r="D260" s="193" t="s">
        <v>794</v>
      </c>
      <c r="E260" s="194" t="s">
        <v>994</v>
      </c>
      <c r="F260" s="195" t="s">
        <v>995</v>
      </c>
      <c r="G260" s="196" t="s">
        <v>300</v>
      </c>
      <c r="H260" s="197" t="s">
        <v>958</v>
      </c>
    </row>
    <row r="261" spans="1:8" ht="12.75" customHeight="1" x14ac:dyDescent="0.2">
      <c r="A261" s="22" t="str">
        <f t="shared" si="4"/>
        <v>97オンライン0908</v>
      </c>
      <c r="B261" s="19">
        <v>97</v>
      </c>
      <c r="C261" s="19" t="s">
        <v>178</v>
      </c>
      <c r="D261" s="193" t="s">
        <v>764</v>
      </c>
      <c r="E261" s="194" t="s">
        <v>998</v>
      </c>
      <c r="F261" s="195" t="s">
        <v>995</v>
      </c>
      <c r="G261" s="196" t="s">
        <v>583</v>
      </c>
      <c r="H261" s="197" t="s">
        <v>178</v>
      </c>
    </row>
    <row r="262" spans="1:8" ht="12.75" customHeight="1" x14ac:dyDescent="0.2">
      <c r="A262" s="22" t="str">
        <f t="shared" si="4"/>
        <v>97東京1005</v>
      </c>
      <c r="B262" s="19">
        <v>97</v>
      </c>
      <c r="C262" s="19" t="s">
        <v>79</v>
      </c>
      <c r="D262" s="193" t="s">
        <v>806</v>
      </c>
      <c r="E262" s="194" t="s">
        <v>584</v>
      </c>
      <c r="F262" s="195" t="s">
        <v>581</v>
      </c>
      <c r="G262" s="196" t="s">
        <v>335</v>
      </c>
      <c r="H262" s="197" t="s">
        <v>171</v>
      </c>
    </row>
    <row r="263" spans="1:8" ht="12.75" customHeight="1" x14ac:dyDescent="0.2">
      <c r="A263" s="22" t="str">
        <f t="shared" si="4"/>
        <v>97東京1116</v>
      </c>
      <c r="B263" s="19">
        <v>97</v>
      </c>
      <c r="C263" s="19" t="s">
        <v>79</v>
      </c>
      <c r="D263" s="193" t="s">
        <v>744</v>
      </c>
      <c r="E263" s="194" t="s">
        <v>999</v>
      </c>
      <c r="F263" s="195" t="s">
        <v>581</v>
      </c>
      <c r="G263" s="196" t="s">
        <v>181</v>
      </c>
      <c r="H263" s="197" t="s">
        <v>171</v>
      </c>
    </row>
    <row r="264" spans="1:8" ht="12.75" customHeight="1" x14ac:dyDescent="0.2">
      <c r="A264" s="22" t="str">
        <f t="shared" si="4"/>
        <v>97東京0120</v>
      </c>
      <c r="B264" s="19">
        <v>97</v>
      </c>
      <c r="C264" s="19" t="s">
        <v>79</v>
      </c>
      <c r="D264" s="193" t="s">
        <v>751</v>
      </c>
      <c r="E264" s="194" t="s">
        <v>585</v>
      </c>
      <c r="F264" s="195" t="s">
        <v>581</v>
      </c>
      <c r="G264" s="196" t="s">
        <v>196</v>
      </c>
      <c r="H264" s="197" t="s">
        <v>171</v>
      </c>
    </row>
    <row r="265" spans="1:8" ht="12.75" customHeight="1" x14ac:dyDescent="0.2">
      <c r="A265" s="22" t="str">
        <f t="shared" si="4"/>
        <v>97オンライン0303</v>
      </c>
      <c r="B265" s="19">
        <v>97</v>
      </c>
      <c r="C265" s="19" t="s">
        <v>178</v>
      </c>
      <c r="D265" s="193" t="s">
        <v>760</v>
      </c>
      <c r="E265" s="194" t="s">
        <v>586</v>
      </c>
      <c r="F265" s="195" t="s">
        <v>582</v>
      </c>
      <c r="G265" s="196" t="s">
        <v>211</v>
      </c>
      <c r="H265" s="197" t="s">
        <v>178</v>
      </c>
    </row>
    <row r="266" spans="1:8" ht="12.75" customHeight="1" x14ac:dyDescent="0.2">
      <c r="A266" s="22" t="str">
        <f t="shared" si="4"/>
        <v>98東京0617</v>
      </c>
      <c r="B266" s="19">
        <v>98</v>
      </c>
      <c r="C266" s="19" t="s">
        <v>79</v>
      </c>
      <c r="D266" s="193" t="s">
        <v>820</v>
      </c>
      <c r="E266" s="194" t="s">
        <v>587</v>
      </c>
      <c r="F266" s="195" t="s">
        <v>588</v>
      </c>
      <c r="G266" s="196" t="s">
        <v>388</v>
      </c>
      <c r="H266" s="197" t="s">
        <v>171</v>
      </c>
    </row>
    <row r="267" spans="1:8" ht="12.75" customHeight="1" x14ac:dyDescent="0.2">
      <c r="A267" s="22" t="str">
        <f t="shared" si="4"/>
        <v>98東京1104</v>
      </c>
      <c r="B267" s="19">
        <v>98</v>
      </c>
      <c r="C267" s="19" t="s">
        <v>79</v>
      </c>
      <c r="D267" s="193" t="s">
        <v>799</v>
      </c>
      <c r="E267" s="194" t="s">
        <v>589</v>
      </c>
      <c r="F267" s="195" t="s">
        <v>588</v>
      </c>
      <c r="G267" s="196" t="s">
        <v>313</v>
      </c>
      <c r="H267" s="197" t="s">
        <v>171</v>
      </c>
    </row>
    <row r="268" spans="1:8" ht="12.75" customHeight="1" x14ac:dyDescent="0.2">
      <c r="A268" s="22" t="str">
        <f t="shared" si="4"/>
        <v>98東京0308</v>
      </c>
      <c r="B268" s="19">
        <v>98</v>
      </c>
      <c r="C268" s="19" t="s">
        <v>79</v>
      </c>
      <c r="D268" s="193" t="s">
        <v>788</v>
      </c>
      <c r="E268" s="194" t="s">
        <v>590</v>
      </c>
      <c r="F268" s="195" t="s">
        <v>588</v>
      </c>
      <c r="G268" s="196" t="s">
        <v>275</v>
      </c>
      <c r="H268" s="197" t="s">
        <v>171</v>
      </c>
    </row>
    <row r="269" spans="1:8" ht="12.75" customHeight="1" x14ac:dyDescent="0.2">
      <c r="A269" s="22" t="str">
        <f t="shared" si="4"/>
        <v>99東京0902</v>
      </c>
      <c r="B269" s="19">
        <v>99</v>
      </c>
      <c r="C269" s="19" t="s">
        <v>79</v>
      </c>
      <c r="D269" s="193" t="s">
        <v>758</v>
      </c>
      <c r="E269" s="194" t="s">
        <v>592</v>
      </c>
      <c r="F269" s="195" t="s">
        <v>591</v>
      </c>
      <c r="G269" s="198">
        <v>44441</v>
      </c>
      <c r="H269" s="197" t="s">
        <v>171</v>
      </c>
    </row>
    <row r="270" spans="1:8" ht="12.75" customHeight="1" x14ac:dyDescent="0.2">
      <c r="A270" s="22" t="str">
        <f t="shared" si="4"/>
        <v>99東京1207</v>
      </c>
      <c r="B270" s="19">
        <v>99</v>
      </c>
      <c r="C270" s="19" t="s">
        <v>79</v>
      </c>
      <c r="D270" s="193" t="s">
        <v>772</v>
      </c>
      <c r="E270" s="194" t="s">
        <v>593</v>
      </c>
      <c r="F270" s="195" t="s">
        <v>591</v>
      </c>
      <c r="G270" s="198">
        <v>44537</v>
      </c>
      <c r="H270" s="197" t="s">
        <v>171</v>
      </c>
    </row>
    <row r="271" spans="1:8" ht="12.75" customHeight="1" x14ac:dyDescent="0.2">
      <c r="A271" s="22" t="str">
        <f t="shared" si="4"/>
        <v>99東京0202</v>
      </c>
      <c r="B271" s="19">
        <v>99</v>
      </c>
      <c r="C271" s="19" t="s">
        <v>79</v>
      </c>
      <c r="D271" s="193" t="s">
        <v>792</v>
      </c>
      <c r="E271" s="194" t="s">
        <v>594</v>
      </c>
      <c r="F271" s="195" t="s">
        <v>591</v>
      </c>
      <c r="G271" s="198">
        <v>44594</v>
      </c>
      <c r="H271" s="197" t="s">
        <v>171</v>
      </c>
    </row>
    <row r="272" spans="1:8" ht="12.75" customHeight="1" x14ac:dyDescent="0.2">
      <c r="A272" s="22" t="str">
        <f t="shared" si="4"/>
        <v>100オンライン1001</v>
      </c>
      <c r="B272" s="19">
        <v>100</v>
      </c>
      <c r="C272" s="19" t="s">
        <v>178</v>
      </c>
      <c r="D272" s="193" t="s">
        <v>838</v>
      </c>
      <c r="E272" s="194" t="s">
        <v>595</v>
      </c>
      <c r="F272" s="195" t="s">
        <v>596</v>
      </c>
      <c r="G272" s="198">
        <v>44470</v>
      </c>
      <c r="H272" s="197" t="s">
        <v>178</v>
      </c>
    </row>
    <row r="273" spans="1:8" ht="12.75" customHeight="1" x14ac:dyDescent="0.2">
      <c r="A273" s="22" t="str">
        <f t="shared" si="4"/>
        <v>100オンライン0117</v>
      </c>
      <c r="B273" s="19">
        <v>100</v>
      </c>
      <c r="C273" s="19" t="s">
        <v>178</v>
      </c>
      <c r="D273" s="193" t="s">
        <v>854</v>
      </c>
      <c r="E273" s="194" t="s">
        <v>597</v>
      </c>
      <c r="F273" s="195" t="s">
        <v>596</v>
      </c>
      <c r="G273" s="198">
        <v>44578</v>
      </c>
      <c r="H273" s="197" t="s">
        <v>178</v>
      </c>
    </row>
    <row r="274" spans="1:8" ht="12.75" customHeight="1" x14ac:dyDescent="0.2">
      <c r="A274" s="22" t="str">
        <f t="shared" si="4"/>
        <v>101東京0826</v>
      </c>
      <c r="B274" s="19">
        <v>101</v>
      </c>
      <c r="C274" s="19" t="s">
        <v>79</v>
      </c>
      <c r="D274" s="193" t="s">
        <v>815</v>
      </c>
      <c r="E274" s="194" t="s">
        <v>598</v>
      </c>
      <c r="F274" s="195" t="s">
        <v>599</v>
      </c>
      <c r="G274" s="198">
        <v>44434</v>
      </c>
      <c r="H274" s="197" t="s">
        <v>171</v>
      </c>
    </row>
    <row r="275" spans="1:8" ht="12.75" customHeight="1" x14ac:dyDescent="0.2">
      <c r="A275" s="22" t="str">
        <f t="shared" si="4"/>
        <v>101東京1028</v>
      </c>
      <c r="B275" s="19">
        <v>101</v>
      </c>
      <c r="C275" s="19" t="s">
        <v>79</v>
      </c>
      <c r="D275" s="193" t="s">
        <v>816</v>
      </c>
      <c r="E275" s="194" t="s">
        <v>600</v>
      </c>
      <c r="F275" s="195" t="s">
        <v>599</v>
      </c>
      <c r="G275" s="198">
        <v>44497</v>
      </c>
      <c r="H275" s="197" t="s">
        <v>171</v>
      </c>
    </row>
    <row r="276" spans="1:8" ht="12.75" customHeight="1" x14ac:dyDescent="0.2">
      <c r="A276" s="22" t="str">
        <f t="shared" si="4"/>
        <v>101オンライン0224</v>
      </c>
      <c r="B276" s="19">
        <v>101</v>
      </c>
      <c r="C276" s="19" t="s">
        <v>178</v>
      </c>
      <c r="D276" s="193" t="s">
        <v>757</v>
      </c>
      <c r="E276" s="194" t="s">
        <v>601</v>
      </c>
      <c r="F276" s="195" t="s">
        <v>602</v>
      </c>
      <c r="G276" s="198">
        <v>44616</v>
      </c>
      <c r="H276" s="197" t="s">
        <v>178</v>
      </c>
    </row>
    <row r="277" spans="1:8" ht="12.75" customHeight="1" x14ac:dyDescent="0.2">
      <c r="A277" s="22" t="str">
        <f t="shared" si="4"/>
        <v>103東京0921</v>
      </c>
      <c r="B277" s="19">
        <v>103</v>
      </c>
      <c r="C277" s="19" t="s">
        <v>79</v>
      </c>
      <c r="D277" s="193" t="s">
        <v>846</v>
      </c>
      <c r="E277" s="194" t="s">
        <v>603</v>
      </c>
      <c r="F277" s="195" t="s">
        <v>604</v>
      </c>
      <c r="G277" s="198">
        <v>44460</v>
      </c>
      <c r="H277" s="197" t="s">
        <v>171</v>
      </c>
    </row>
    <row r="278" spans="1:8" ht="12.75" customHeight="1" x14ac:dyDescent="0.2">
      <c r="A278" s="22" t="str">
        <f t="shared" si="4"/>
        <v>103東京1112</v>
      </c>
      <c r="B278" s="19">
        <v>103</v>
      </c>
      <c r="C278" s="19" t="s">
        <v>79</v>
      </c>
      <c r="D278" s="193" t="s">
        <v>855</v>
      </c>
      <c r="E278" s="194" t="s">
        <v>605</v>
      </c>
      <c r="F278" s="195" t="s">
        <v>604</v>
      </c>
      <c r="G278" s="198">
        <v>44512</v>
      </c>
      <c r="H278" s="197" t="s">
        <v>171</v>
      </c>
    </row>
    <row r="279" spans="1:8" ht="12.75" customHeight="1" x14ac:dyDescent="0.2">
      <c r="A279" s="22" t="str">
        <f t="shared" si="4"/>
        <v>103東京0310</v>
      </c>
      <c r="B279" s="19">
        <v>103</v>
      </c>
      <c r="C279" s="19" t="s">
        <v>79</v>
      </c>
      <c r="D279" s="193" t="s">
        <v>824</v>
      </c>
      <c r="E279" s="194" t="s">
        <v>606</v>
      </c>
      <c r="F279" s="195" t="s">
        <v>604</v>
      </c>
      <c r="G279" s="198">
        <v>44630</v>
      </c>
      <c r="H279" s="197" t="s">
        <v>171</v>
      </c>
    </row>
    <row r="280" spans="1:8" ht="12.75" customHeight="1" x14ac:dyDescent="0.2">
      <c r="A280" s="22" t="str">
        <f t="shared" si="4"/>
        <v>104オンライン0827</v>
      </c>
      <c r="B280" s="19">
        <v>104</v>
      </c>
      <c r="C280" s="19" t="s">
        <v>178</v>
      </c>
      <c r="D280" s="193" t="s">
        <v>837</v>
      </c>
      <c r="E280" s="194" t="s">
        <v>608</v>
      </c>
      <c r="F280" s="195" t="s">
        <v>609</v>
      </c>
      <c r="G280" s="198">
        <v>44435</v>
      </c>
      <c r="H280" s="197" t="s">
        <v>178</v>
      </c>
    </row>
    <row r="281" spans="1:8" ht="12.75" customHeight="1" x14ac:dyDescent="0.2">
      <c r="A281" s="22" t="str">
        <f t="shared" si="4"/>
        <v>104オンライン0922</v>
      </c>
      <c r="B281" s="19">
        <v>104</v>
      </c>
      <c r="C281" s="19" t="s">
        <v>178</v>
      </c>
      <c r="D281" s="193" t="s">
        <v>831</v>
      </c>
      <c r="E281" s="194" t="s">
        <v>610</v>
      </c>
      <c r="F281" s="195" t="s">
        <v>609</v>
      </c>
      <c r="G281" s="198">
        <v>44461</v>
      </c>
      <c r="H281" s="197" t="s">
        <v>178</v>
      </c>
    </row>
    <row r="282" spans="1:8" ht="12.75" customHeight="1" x14ac:dyDescent="0.2">
      <c r="A282" s="22" t="str">
        <f t="shared" si="4"/>
        <v>104東京1005</v>
      </c>
      <c r="B282" s="19">
        <v>104</v>
      </c>
      <c r="C282" s="19" t="s">
        <v>79</v>
      </c>
      <c r="D282" s="193" t="s">
        <v>806</v>
      </c>
      <c r="E282" s="194" t="s">
        <v>611</v>
      </c>
      <c r="F282" s="195" t="s">
        <v>607</v>
      </c>
      <c r="G282" s="198">
        <v>44474</v>
      </c>
      <c r="H282" s="197" t="s">
        <v>171</v>
      </c>
    </row>
    <row r="283" spans="1:8" ht="12.75" customHeight="1" x14ac:dyDescent="0.2">
      <c r="A283" s="22" t="str">
        <f t="shared" si="4"/>
        <v>104オンライン1102</v>
      </c>
      <c r="B283" s="19">
        <v>104</v>
      </c>
      <c r="C283" s="19" t="s">
        <v>178</v>
      </c>
      <c r="D283" s="193" t="s">
        <v>822</v>
      </c>
      <c r="E283" s="194" t="s">
        <v>612</v>
      </c>
      <c r="F283" s="195" t="s">
        <v>609</v>
      </c>
      <c r="G283" s="198">
        <v>44502</v>
      </c>
      <c r="H283" s="197" t="s">
        <v>178</v>
      </c>
    </row>
    <row r="284" spans="1:8" ht="12.75" customHeight="1" x14ac:dyDescent="0.2">
      <c r="A284" s="22" t="str">
        <f t="shared" si="4"/>
        <v>104東京1207</v>
      </c>
      <c r="B284" s="19">
        <v>104</v>
      </c>
      <c r="C284" s="19" t="s">
        <v>79</v>
      </c>
      <c r="D284" s="193" t="s">
        <v>772</v>
      </c>
      <c r="E284" s="194" t="s">
        <v>613</v>
      </c>
      <c r="F284" s="195" t="s">
        <v>607</v>
      </c>
      <c r="G284" s="198">
        <v>44537</v>
      </c>
      <c r="H284" s="197" t="s">
        <v>171</v>
      </c>
    </row>
    <row r="285" spans="1:8" ht="12.75" customHeight="1" x14ac:dyDescent="0.2">
      <c r="A285" s="22" t="str">
        <f t="shared" si="4"/>
        <v>104オンライン0216</v>
      </c>
      <c r="B285" s="19">
        <v>104</v>
      </c>
      <c r="C285" s="19" t="s">
        <v>178</v>
      </c>
      <c r="D285" s="193" t="s">
        <v>830</v>
      </c>
      <c r="E285" s="194" t="s">
        <v>614</v>
      </c>
      <c r="F285" s="195" t="s">
        <v>609</v>
      </c>
      <c r="G285" s="198">
        <v>44608</v>
      </c>
      <c r="H285" s="197" t="s">
        <v>178</v>
      </c>
    </row>
    <row r="286" spans="1:8" ht="12.75" customHeight="1" x14ac:dyDescent="0.2">
      <c r="A286" s="22" t="str">
        <f t="shared" si="4"/>
        <v>105オンライン0825</v>
      </c>
      <c r="B286" s="247">
        <v>105</v>
      </c>
      <c r="C286" s="247" t="s">
        <v>178</v>
      </c>
      <c r="D286" s="255" t="s">
        <v>839</v>
      </c>
      <c r="E286" s="248" t="s">
        <v>991</v>
      </c>
      <c r="F286" s="249" t="s">
        <v>618</v>
      </c>
      <c r="G286" s="265">
        <v>44433</v>
      </c>
      <c r="H286" s="251" t="s">
        <v>178</v>
      </c>
    </row>
    <row r="287" spans="1:8" ht="12.75" customHeight="1" x14ac:dyDescent="0.2">
      <c r="A287" s="22" t="str">
        <f t="shared" si="4"/>
        <v>105東京0825</v>
      </c>
      <c r="B287" s="19">
        <v>105</v>
      </c>
      <c r="C287" s="19" t="s">
        <v>79</v>
      </c>
      <c r="D287" s="193" t="s">
        <v>839</v>
      </c>
      <c r="E287" s="194" t="s">
        <v>615</v>
      </c>
      <c r="F287" s="195" t="s">
        <v>616</v>
      </c>
      <c r="G287" s="198">
        <v>44433</v>
      </c>
      <c r="H287" s="197" t="s">
        <v>171</v>
      </c>
    </row>
    <row r="288" spans="1:8" ht="12.75" customHeight="1" x14ac:dyDescent="0.2">
      <c r="A288" s="22" t="str">
        <f t="shared" si="4"/>
        <v>105オンライン0917</v>
      </c>
      <c r="B288" s="19">
        <v>105</v>
      </c>
      <c r="C288" s="19" t="s">
        <v>178</v>
      </c>
      <c r="D288" s="193" t="s">
        <v>857</v>
      </c>
      <c r="E288" s="194" t="s">
        <v>617</v>
      </c>
      <c r="F288" s="195" t="s">
        <v>618</v>
      </c>
      <c r="G288" s="198">
        <v>44456</v>
      </c>
      <c r="H288" s="197" t="s">
        <v>178</v>
      </c>
    </row>
    <row r="289" spans="1:16383" ht="12.75" customHeight="1" x14ac:dyDescent="0.2">
      <c r="A289" s="22" t="str">
        <f t="shared" si="4"/>
        <v>105東京1022</v>
      </c>
      <c r="B289" s="19">
        <v>105</v>
      </c>
      <c r="C289" s="19" t="s">
        <v>79</v>
      </c>
      <c r="D289" s="193" t="s">
        <v>858</v>
      </c>
      <c r="E289" s="194" t="s">
        <v>619</v>
      </c>
      <c r="F289" s="195" t="s">
        <v>616</v>
      </c>
      <c r="G289" s="198">
        <v>44491</v>
      </c>
      <c r="H289" s="197" t="s">
        <v>171</v>
      </c>
    </row>
    <row r="290" spans="1:16383" ht="12.75" customHeight="1" x14ac:dyDescent="0.2">
      <c r="A290" s="22" t="str">
        <f t="shared" si="4"/>
        <v>105オンライン1109</v>
      </c>
      <c r="B290" s="19">
        <v>105</v>
      </c>
      <c r="C290" s="19" t="s">
        <v>178</v>
      </c>
      <c r="D290" s="193" t="s">
        <v>782</v>
      </c>
      <c r="E290" s="194" t="s">
        <v>620</v>
      </c>
      <c r="F290" s="195" t="s">
        <v>618</v>
      </c>
      <c r="G290" s="198">
        <v>44509</v>
      </c>
      <c r="H290" s="197" t="s">
        <v>178</v>
      </c>
    </row>
    <row r="291" spans="1:16383" ht="12.75" customHeight="1" x14ac:dyDescent="0.2">
      <c r="A291" s="22" t="str">
        <f t="shared" si="4"/>
        <v>105東京1208</v>
      </c>
      <c r="B291" s="19">
        <v>105</v>
      </c>
      <c r="C291" s="19" t="s">
        <v>79</v>
      </c>
      <c r="D291" s="193" t="s">
        <v>791</v>
      </c>
      <c r="E291" s="194" t="s">
        <v>621</v>
      </c>
      <c r="F291" s="195" t="s">
        <v>616</v>
      </c>
      <c r="G291" s="198">
        <v>44538</v>
      </c>
      <c r="H291" s="197" t="s">
        <v>171</v>
      </c>
    </row>
    <row r="292" spans="1:16383" ht="12.75" customHeight="1" x14ac:dyDescent="0.2">
      <c r="A292" s="22" t="str">
        <f t="shared" si="4"/>
        <v>105東京0118</v>
      </c>
      <c r="B292" s="19">
        <v>105</v>
      </c>
      <c r="C292" s="19" t="s">
        <v>79</v>
      </c>
      <c r="D292" s="193" t="s">
        <v>787</v>
      </c>
      <c r="E292" s="194" t="s">
        <v>622</v>
      </c>
      <c r="F292" s="195" t="s">
        <v>616</v>
      </c>
      <c r="G292" s="198">
        <v>44579</v>
      </c>
      <c r="H292" s="197" t="s">
        <v>171</v>
      </c>
    </row>
    <row r="293" spans="1:16383" ht="12.75" customHeight="1" x14ac:dyDescent="0.2">
      <c r="A293" s="22" t="str">
        <f t="shared" si="4"/>
        <v>106東京0716</v>
      </c>
      <c r="B293" s="19">
        <v>106</v>
      </c>
      <c r="C293" s="19" t="s">
        <v>79</v>
      </c>
      <c r="D293" s="193" t="s">
        <v>740</v>
      </c>
      <c r="E293" s="194" t="s">
        <v>623</v>
      </c>
      <c r="F293" s="195" t="s">
        <v>624</v>
      </c>
      <c r="G293" s="198">
        <v>44393</v>
      </c>
      <c r="H293" s="197" t="s">
        <v>171</v>
      </c>
    </row>
    <row r="294" spans="1:16383" ht="12.75" customHeight="1" x14ac:dyDescent="0.2">
      <c r="A294" s="22" t="str">
        <f t="shared" si="4"/>
        <v>106東京1007</v>
      </c>
      <c r="B294" s="19">
        <v>106</v>
      </c>
      <c r="C294" s="19" t="s">
        <v>79</v>
      </c>
      <c r="D294" s="193" t="s">
        <v>828</v>
      </c>
      <c r="E294" s="194" t="s">
        <v>625</v>
      </c>
      <c r="F294" s="195" t="s">
        <v>624</v>
      </c>
      <c r="G294" s="198">
        <v>44476</v>
      </c>
      <c r="H294" s="197" t="s">
        <v>171</v>
      </c>
    </row>
    <row r="295" spans="1:16383" ht="12.75" customHeight="1" x14ac:dyDescent="0.2">
      <c r="A295" s="22" t="str">
        <f t="shared" si="4"/>
        <v>107オンライン1028</v>
      </c>
      <c r="B295" s="19">
        <v>107</v>
      </c>
      <c r="C295" s="19" t="s">
        <v>178</v>
      </c>
      <c r="D295" s="193" t="s">
        <v>816</v>
      </c>
      <c r="E295" s="194" t="s">
        <v>626</v>
      </c>
      <c r="F295" s="195" t="s">
        <v>627</v>
      </c>
      <c r="G295" s="198">
        <v>44497</v>
      </c>
      <c r="H295" s="197" t="s">
        <v>178</v>
      </c>
    </row>
    <row r="296" spans="1:16383" ht="12.75" customHeight="1" x14ac:dyDescent="0.2">
      <c r="A296" s="22" t="str">
        <f t="shared" si="4"/>
        <v>107オンライン0125</v>
      </c>
      <c r="B296" s="19">
        <v>107</v>
      </c>
      <c r="C296" s="19" t="s">
        <v>178</v>
      </c>
      <c r="D296" s="193" t="s">
        <v>775</v>
      </c>
      <c r="E296" s="194" t="s">
        <v>628</v>
      </c>
      <c r="F296" s="195" t="s">
        <v>627</v>
      </c>
      <c r="G296" s="198">
        <v>44586</v>
      </c>
      <c r="H296" s="197" t="s">
        <v>178</v>
      </c>
    </row>
    <row r="297" spans="1:16383" ht="12.75" customHeight="1" x14ac:dyDescent="0.2">
      <c r="A297" s="22" t="str">
        <f t="shared" si="4"/>
        <v>108東京0625</v>
      </c>
      <c r="B297" s="19">
        <v>108</v>
      </c>
      <c r="C297" s="19" t="s">
        <v>79</v>
      </c>
      <c r="D297" s="193" t="s">
        <v>836</v>
      </c>
      <c r="E297" s="194" t="s">
        <v>629</v>
      </c>
      <c r="F297" s="195" t="s">
        <v>630</v>
      </c>
      <c r="G297" s="198">
        <v>44372</v>
      </c>
      <c r="H297" s="197" t="s">
        <v>171</v>
      </c>
    </row>
    <row r="298" spans="1:16383" ht="12.75" customHeight="1" x14ac:dyDescent="0.2">
      <c r="A298" s="22" t="str">
        <f t="shared" si="4"/>
        <v>108東京0928</v>
      </c>
      <c r="B298" s="19">
        <v>108</v>
      </c>
      <c r="C298" s="19" t="s">
        <v>79</v>
      </c>
      <c r="D298" s="193" t="s">
        <v>743</v>
      </c>
      <c r="E298" s="194" t="s">
        <v>631</v>
      </c>
      <c r="F298" s="195" t="s">
        <v>630</v>
      </c>
      <c r="G298" s="198">
        <v>44467</v>
      </c>
      <c r="H298" s="197" t="s">
        <v>171</v>
      </c>
    </row>
    <row r="299" spans="1:16383" ht="12.75" customHeight="1" x14ac:dyDescent="0.2">
      <c r="A299" s="22" t="str">
        <f t="shared" si="4"/>
        <v>108東京1203</v>
      </c>
      <c r="B299" s="19">
        <v>108</v>
      </c>
      <c r="C299" s="19" t="s">
        <v>79</v>
      </c>
      <c r="D299" s="193" t="s">
        <v>801</v>
      </c>
      <c r="E299" s="194" t="s">
        <v>632</v>
      </c>
      <c r="F299" s="195" t="s">
        <v>630</v>
      </c>
      <c r="G299" s="198">
        <v>44533</v>
      </c>
      <c r="H299" s="197" t="s">
        <v>171</v>
      </c>
    </row>
    <row r="300" spans="1:16383" ht="12.75" customHeight="1" x14ac:dyDescent="0.2">
      <c r="A300" s="22" t="str">
        <f t="shared" si="4"/>
        <v>108東京0218</v>
      </c>
      <c r="B300" s="19">
        <v>108</v>
      </c>
      <c r="C300" s="19" t="s">
        <v>79</v>
      </c>
      <c r="D300" s="193" t="s">
        <v>848</v>
      </c>
      <c r="E300" s="194" t="s">
        <v>633</v>
      </c>
      <c r="F300" s="195" t="s">
        <v>630</v>
      </c>
      <c r="G300" s="198">
        <v>44610</v>
      </c>
      <c r="H300" s="197" t="s">
        <v>171</v>
      </c>
    </row>
    <row r="301" spans="1:16383" ht="12.75" customHeight="1" x14ac:dyDescent="0.2">
      <c r="A301" s="22" t="str">
        <f t="shared" si="4"/>
        <v>109オンライン1102</v>
      </c>
      <c r="B301" s="19">
        <v>109</v>
      </c>
      <c r="C301" s="19" t="s">
        <v>178</v>
      </c>
      <c r="D301" s="193" t="s">
        <v>822</v>
      </c>
      <c r="E301" s="194" t="s">
        <v>635</v>
      </c>
      <c r="F301" s="195" t="s">
        <v>636</v>
      </c>
      <c r="G301" s="198">
        <v>44502</v>
      </c>
      <c r="H301" s="197" t="s">
        <v>178</v>
      </c>
    </row>
    <row r="302" spans="1:16383" ht="12.75" customHeight="1" x14ac:dyDescent="0.2">
      <c r="A302" s="22" t="str">
        <f t="shared" si="4"/>
        <v>109東京0304</v>
      </c>
      <c r="B302" s="19">
        <v>109</v>
      </c>
      <c r="C302" s="19" t="s">
        <v>79</v>
      </c>
      <c r="D302" s="193" t="s">
        <v>859</v>
      </c>
      <c r="E302" s="194" t="s">
        <v>637</v>
      </c>
      <c r="F302" s="195" t="s">
        <v>634</v>
      </c>
      <c r="G302" s="198">
        <v>44624</v>
      </c>
      <c r="H302" s="197" t="s">
        <v>171</v>
      </c>
    </row>
    <row r="303" spans="1:16383" ht="12.75" customHeight="1" x14ac:dyDescent="0.2">
      <c r="A303" s="22" t="str">
        <f t="shared" si="4"/>
        <v>110東京0707</v>
      </c>
      <c r="B303" s="19">
        <v>110</v>
      </c>
      <c r="C303" s="19" t="s">
        <v>79</v>
      </c>
      <c r="D303" s="193" t="s">
        <v>777</v>
      </c>
      <c r="E303" s="194" t="s">
        <v>638</v>
      </c>
      <c r="F303" s="195" t="s">
        <v>639</v>
      </c>
      <c r="G303" s="198">
        <v>44384</v>
      </c>
      <c r="H303" s="197" t="s">
        <v>171</v>
      </c>
    </row>
    <row r="304" spans="1:16383" s="17" customFormat="1" ht="12.75" customHeight="1" x14ac:dyDescent="0.2">
      <c r="A304" s="22" t="str">
        <f t="shared" si="4"/>
        <v>110オンライン1115</v>
      </c>
      <c r="B304" s="19">
        <v>110</v>
      </c>
      <c r="C304" s="19" t="s">
        <v>178</v>
      </c>
      <c r="D304" s="193" t="s">
        <v>860</v>
      </c>
      <c r="E304" s="194" t="s">
        <v>640</v>
      </c>
      <c r="F304" s="195" t="s">
        <v>641</v>
      </c>
      <c r="G304" s="198">
        <v>44515</v>
      </c>
      <c r="H304" s="197" t="s">
        <v>178</v>
      </c>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c r="DV304" s="14"/>
      <c r="DW304" s="14"/>
      <c r="DX304" s="14"/>
      <c r="DY304" s="14"/>
      <c r="DZ304" s="14"/>
      <c r="EA304" s="14"/>
      <c r="EB304" s="14"/>
      <c r="EC304" s="14"/>
      <c r="ED304" s="14"/>
      <c r="EE304" s="14"/>
      <c r="EF304" s="14"/>
      <c r="EG304" s="14"/>
      <c r="EH304" s="14"/>
      <c r="EI304" s="14"/>
      <c r="EJ304" s="14"/>
      <c r="EK304" s="14"/>
      <c r="EL304" s="14"/>
      <c r="EM304" s="14"/>
      <c r="EN304" s="14"/>
      <c r="EO304" s="14"/>
      <c r="EP304" s="14"/>
      <c r="EQ304" s="14"/>
      <c r="ER304" s="14"/>
      <c r="ES304" s="14"/>
      <c r="ET304" s="14"/>
      <c r="EU304" s="14"/>
      <c r="EV304" s="14"/>
      <c r="EW304" s="14"/>
      <c r="EX304" s="14"/>
      <c r="EY304" s="14"/>
      <c r="EZ304" s="14"/>
      <c r="FA304" s="14"/>
      <c r="FB304" s="14"/>
      <c r="FC304" s="14"/>
      <c r="FD304" s="14"/>
      <c r="FE304" s="14"/>
      <c r="FF304" s="14"/>
      <c r="FG304" s="14"/>
      <c r="FH304" s="14"/>
      <c r="FI304" s="14"/>
      <c r="FJ304" s="14"/>
      <c r="FK304" s="14"/>
      <c r="FL304" s="14"/>
      <c r="FM304" s="14"/>
      <c r="FN304" s="14"/>
      <c r="FO304" s="14"/>
      <c r="FP304" s="14"/>
      <c r="FQ304" s="14"/>
      <c r="FR304" s="14"/>
      <c r="FS304" s="14"/>
      <c r="FT304" s="14"/>
      <c r="FU304" s="14"/>
      <c r="FV304" s="14"/>
      <c r="FW304" s="14"/>
      <c r="FX304" s="14"/>
      <c r="FY304" s="14"/>
      <c r="FZ304" s="14"/>
      <c r="GA304" s="14"/>
      <c r="GB304" s="14"/>
      <c r="GC304" s="14"/>
      <c r="GD304" s="14"/>
      <c r="GE304" s="14"/>
      <c r="GF304" s="14"/>
      <c r="GG304" s="14"/>
      <c r="GH304" s="14"/>
      <c r="GI304" s="14"/>
      <c r="GJ304" s="14"/>
      <c r="GK304" s="14"/>
      <c r="GL304" s="14"/>
      <c r="GM304" s="14"/>
      <c r="GN304" s="14"/>
      <c r="GO304" s="14"/>
      <c r="GP304" s="14"/>
      <c r="GQ304" s="14"/>
      <c r="GR304" s="14"/>
      <c r="GS304" s="14"/>
      <c r="GT304" s="14"/>
      <c r="GU304" s="14"/>
      <c r="GV304" s="14"/>
      <c r="GW304" s="14"/>
      <c r="GX304" s="14"/>
      <c r="GY304" s="14"/>
      <c r="GZ304" s="14"/>
      <c r="HA304" s="14"/>
      <c r="HB304" s="14"/>
      <c r="HC304" s="14"/>
      <c r="HD304" s="14"/>
      <c r="HE304" s="14"/>
      <c r="HF304" s="14"/>
      <c r="HG304" s="14"/>
      <c r="HH304" s="14"/>
      <c r="HI304" s="14"/>
      <c r="HJ304" s="14"/>
      <c r="HK304" s="14"/>
      <c r="HL304" s="14"/>
      <c r="HM304" s="14"/>
      <c r="HN304" s="14"/>
      <c r="HO304" s="14"/>
      <c r="HP304" s="14"/>
      <c r="HQ304" s="14"/>
      <c r="HR304" s="14"/>
      <c r="HS304" s="14"/>
      <c r="HT304" s="14"/>
      <c r="HU304" s="14"/>
      <c r="HV304" s="14"/>
      <c r="HW304" s="14"/>
      <c r="HX304" s="14"/>
      <c r="HY304" s="14"/>
      <c r="HZ304" s="14"/>
      <c r="IA304" s="14"/>
      <c r="IB304" s="14"/>
      <c r="IC304" s="14"/>
      <c r="ID304" s="14"/>
      <c r="IE304" s="14"/>
      <c r="IF304" s="14"/>
      <c r="IG304" s="14"/>
      <c r="IH304" s="14"/>
      <c r="II304" s="14"/>
      <c r="IJ304" s="14"/>
      <c r="IK304" s="14"/>
      <c r="IL304" s="14"/>
      <c r="IM304" s="14"/>
      <c r="IN304" s="14"/>
      <c r="IO304" s="14"/>
      <c r="IP304" s="14"/>
      <c r="IQ304" s="14"/>
      <c r="IR304" s="14"/>
      <c r="IS304" s="14"/>
      <c r="IT304" s="14"/>
      <c r="IU304" s="14"/>
      <c r="IV304" s="14"/>
      <c r="IW304" s="14"/>
      <c r="IX304" s="14"/>
      <c r="IY304" s="14"/>
      <c r="IZ304" s="14"/>
      <c r="JA304" s="14"/>
      <c r="JB304" s="14"/>
      <c r="JC304" s="14"/>
      <c r="JD304" s="14"/>
      <c r="JE304" s="14"/>
      <c r="JF304" s="14"/>
      <c r="JG304" s="14"/>
      <c r="JH304" s="14"/>
      <c r="JI304" s="14"/>
      <c r="JJ304" s="14"/>
      <c r="JK304" s="14"/>
      <c r="JL304" s="14"/>
      <c r="JM304" s="14"/>
      <c r="JN304" s="14"/>
      <c r="JO304" s="14"/>
      <c r="JP304" s="14"/>
      <c r="JQ304" s="14"/>
      <c r="JR304" s="14"/>
      <c r="JS304" s="14"/>
      <c r="JT304" s="14"/>
      <c r="JU304" s="14"/>
      <c r="JV304" s="14"/>
      <c r="JW304" s="14"/>
      <c r="JX304" s="14"/>
      <c r="JY304" s="14"/>
      <c r="JZ304" s="14"/>
      <c r="KA304" s="14"/>
      <c r="KB304" s="14"/>
      <c r="KC304" s="14"/>
      <c r="KD304" s="14"/>
      <c r="KE304" s="14"/>
      <c r="KF304" s="14"/>
      <c r="KG304" s="14"/>
      <c r="KH304" s="14"/>
      <c r="KI304" s="14"/>
      <c r="KJ304" s="14"/>
      <c r="KK304" s="14"/>
      <c r="KL304" s="14"/>
      <c r="KM304" s="14"/>
      <c r="KN304" s="14"/>
      <c r="KO304" s="14"/>
      <c r="KP304" s="14"/>
      <c r="KQ304" s="14"/>
      <c r="KR304" s="14"/>
      <c r="KS304" s="14"/>
      <c r="KT304" s="14"/>
      <c r="KU304" s="14"/>
      <c r="KV304" s="14"/>
      <c r="KW304" s="14"/>
      <c r="KX304" s="14"/>
      <c r="KY304" s="14"/>
      <c r="KZ304" s="14"/>
      <c r="LA304" s="14"/>
      <c r="LB304" s="14"/>
      <c r="LC304" s="14"/>
      <c r="LD304" s="14"/>
      <c r="LE304" s="14"/>
      <c r="LF304" s="14"/>
      <c r="LG304" s="14"/>
      <c r="LH304" s="14"/>
      <c r="LI304" s="14"/>
      <c r="LJ304" s="14"/>
      <c r="LK304" s="14"/>
      <c r="LL304" s="14"/>
      <c r="LM304" s="14"/>
      <c r="LN304" s="14"/>
      <c r="LO304" s="14"/>
      <c r="LP304" s="14"/>
      <c r="LQ304" s="14"/>
      <c r="LR304" s="14"/>
      <c r="LS304" s="14"/>
      <c r="LT304" s="14"/>
      <c r="LU304" s="14"/>
      <c r="LV304" s="14"/>
      <c r="LW304" s="14"/>
      <c r="LX304" s="14"/>
      <c r="LY304" s="14"/>
      <c r="LZ304" s="14"/>
      <c r="MA304" s="14"/>
      <c r="MB304" s="14"/>
      <c r="MC304" s="14"/>
      <c r="MD304" s="14"/>
      <c r="ME304" s="14"/>
      <c r="MF304" s="14"/>
      <c r="MG304" s="14"/>
      <c r="MH304" s="14"/>
      <c r="MI304" s="14"/>
      <c r="MJ304" s="14"/>
      <c r="MK304" s="14"/>
      <c r="ML304" s="14"/>
      <c r="MM304" s="14"/>
      <c r="MN304" s="14"/>
      <c r="MO304" s="14"/>
      <c r="MP304" s="14"/>
      <c r="MQ304" s="14"/>
      <c r="MR304" s="14"/>
      <c r="MS304" s="14"/>
      <c r="MT304" s="14"/>
      <c r="MU304" s="14"/>
      <c r="MV304" s="14"/>
      <c r="MW304" s="14"/>
      <c r="MX304" s="14"/>
      <c r="MY304" s="14"/>
      <c r="MZ304" s="14"/>
      <c r="NA304" s="14"/>
      <c r="NB304" s="14"/>
      <c r="NC304" s="14"/>
      <c r="ND304" s="14"/>
      <c r="NE304" s="14"/>
      <c r="NF304" s="14"/>
      <c r="NG304" s="14"/>
      <c r="NH304" s="14"/>
      <c r="NI304" s="14"/>
      <c r="NJ304" s="14"/>
      <c r="NK304" s="14"/>
      <c r="NL304" s="14"/>
      <c r="NM304" s="14"/>
      <c r="NN304" s="14"/>
      <c r="NO304" s="14"/>
      <c r="NP304" s="14"/>
      <c r="NQ304" s="14"/>
      <c r="NR304" s="14"/>
      <c r="NS304" s="14"/>
      <c r="NT304" s="14"/>
      <c r="NU304" s="14"/>
      <c r="NV304" s="14"/>
      <c r="NW304" s="14"/>
      <c r="NX304" s="14"/>
      <c r="NY304" s="14"/>
      <c r="NZ304" s="14"/>
      <c r="OA304" s="14"/>
      <c r="OB304" s="14"/>
      <c r="OC304" s="14"/>
      <c r="OD304" s="14"/>
      <c r="OE304" s="14"/>
      <c r="OF304" s="14"/>
      <c r="OG304" s="14"/>
      <c r="OH304" s="14"/>
      <c r="OI304" s="14"/>
      <c r="OJ304" s="14"/>
      <c r="OK304" s="14"/>
      <c r="OL304" s="14"/>
      <c r="OM304" s="14"/>
      <c r="ON304" s="14"/>
      <c r="OO304" s="14"/>
      <c r="OP304" s="14"/>
      <c r="OQ304" s="14"/>
      <c r="OR304" s="14"/>
      <c r="OS304" s="14"/>
      <c r="OT304" s="14"/>
      <c r="OU304" s="14"/>
      <c r="OV304" s="14"/>
      <c r="OW304" s="14"/>
      <c r="OX304" s="14"/>
      <c r="OY304" s="14"/>
      <c r="OZ304" s="14"/>
      <c r="PA304" s="14"/>
      <c r="PB304" s="14"/>
      <c r="PC304" s="14"/>
      <c r="PD304" s="14"/>
      <c r="PE304" s="14"/>
      <c r="PF304" s="14"/>
      <c r="PG304" s="14"/>
      <c r="PH304" s="14"/>
      <c r="PI304" s="14"/>
      <c r="PJ304" s="14"/>
      <c r="PK304" s="14"/>
      <c r="PL304" s="14"/>
      <c r="PM304" s="14"/>
      <c r="PN304" s="14"/>
      <c r="PO304" s="14"/>
      <c r="PP304" s="14"/>
      <c r="PQ304" s="14"/>
      <c r="PR304" s="14"/>
      <c r="PS304" s="14"/>
      <c r="PT304" s="14"/>
      <c r="PU304" s="14"/>
      <c r="PV304" s="14"/>
      <c r="PW304" s="14"/>
      <c r="PX304" s="14"/>
      <c r="PY304" s="14"/>
      <c r="PZ304" s="14"/>
      <c r="QA304" s="14"/>
      <c r="QB304" s="14"/>
      <c r="QC304" s="14"/>
      <c r="QD304" s="14"/>
      <c r="QE304" s="14"/>
      <c r="QF304" s="14"/>
      <c r="QG304" s="14"/>
      <c r="QH304" s="14"/>
      <c r="QI304" s="14"/>
      <c r="QJ304" s="14"/>
      <c r="QK304" s="14"/>
      <c r="QL304" s="14"/>
      <c r="QM304" s="14"/>
      <c r="QN304" s="14"/>
      <c r="QO304" s="14"/>
      <c r="QP304" s="14"/>
      <c r="QQ304" s="14"/>
      <c r="QR304" s="14"/>
      <c r="QS304" s="14"/>
      <c r="QT304" s="14"/>
      <c r="QU304" s="14"/>
      <c r="QV304" s="14"/>
      <c r="QW304" s="14"/>
      <c r="QX304" s="14"/>
      <c r="QY304" s="14"/>
      <c r="QZ304" s="14"/>
      <c r="RA304" s="14"/>
      <c r="RB304" s="14"/>
      <c r="RC304" s="14"/>
      <c r="RD304" s="14"/>
      <c r="RE304" s="14"/>
      <c r="RF304" s="14"/>
      <c r="RG304" s="14"/>
      <c r="RH304" s="14"/>
      <c r="RI304" s="14"/>
      <c r="RJ304" s="14"/>
      <c r="RK304" s="14"/>
      <c r="RL304" s="14"/>
      <c r="RM304" s="14"/>
      <c r="RN304" s="14"/>
      <c r="RO304" s="14"/>
      <c r="RP304" s="14"/>
      <c r="RQ304" s="14"/>
      <c r="RR304" s="14"/>
      <c r="RS304" s="14"/>
      <c r="RT304" s="14"/>
      <c r="RU304" s="14"/>
      <c r="RV304" s="14"/>
      <c r="RW304" s="14"/>
      <c r="RX304" s="14"/>
      <c r="RY304" s="14"/>
      <c r="RZ304" s="14"/>
      <c r="SA304" s="14"/>
      <c r="SB304" s="14"/>
      <c r="SC304" s="14"/>
      <c r="SD304" s="14"/>
      <c r="SE304" s="14"/>
      <c r="SF304" s="14"/>
      <c r="SG304" s="14"/>
      <c r="SH304" s="14"/>
      <c r="SI304" s="14"/>
      <c r="SJ304" s="14"/>
      <c r="SK304" s="14"/>
      <c r="SL304" s="14"/>
      <c r="SM304" s="14"/>
      <c r="SN304" s="14"/>
      <c r="SO304" s="14"/>
      <c r="SP304" s="14"/>
      <c r="SQ304" s="14"/>
      <c r="SR304" s="14"/>
      <c r="SS304" s="14"/>
      <c r="ST304" s="14"/>
      <c r="SU304" s="14"/>
      <c r="SV304" s="14"/>
      <c r="SW304" s="14"/>
      <c r="SX304" s="14"/>
      <c r="SY304" s="14"/>
      <c r="SZ304" s="14"/>
      <c r="TA304" s="14"/>
      <c r="TB304" s="14"/>
      <c r="TC304" s="14"/>
      <c r="TD304" s="14"/>
      <c r="TE304" s="14"/>
      <c r="TF304" s="14"/>
      <c r="TG304" s="14"/>
      <c r="TH304" s="14"/>
      <c r="TI304" s="14"/>
      <c r="TJ304" s="14"/>
      <c r="TK304" s="14"/>
      <c r="TL304" s="14"/>
      <c r="TM304" s="14"/>
      <c r="TN304" s="14"/>
      <c r="TO304" s="14"/>
      <c r="TP304" s="14"/>
      <c r="TQ304" s="14"/>
      <c r="TR304" s="14"/>
      <c r="TS304" s="14"/>
      <c r="TT304" s="14"/>
      <c r="TU304" s="14"/>
      <c r="TV304" s="14"/>
      <c r="TW304" s="14"/>
      <c r="TX304" s="14"/>
      <c r="TY304" s="14"/>
      <c r="TZ304" s="14"/>
      <c r="UA304" s="14"/>
      <c r="UB304" s="14"/>
      <c r="UC304" s="14"/>
      <c r="UD304" s="14"/>
      <c r="UE304" s="14"/>
      <c r="UF304" s="14"/>
      <c r="UG304" s="14"/>
      <c r="UH304" s="14"/>
      <c r="UI304" s="14"/>
      <c r="UJ304" s="14"/>
      <c r="UK304" s="14"/>
      <c r="UL304" s="14"/>
      <c r="UM304" s="14"/>
      <c r="UN304" s="14"/>
      <c r="UO304" s="14"/>
      <c r="UP304" s="14"/>
      <c r="UQ304" s="14"/>
      <c r="UR304" s="14"/>
      <c r="US304" s="14"/>
      <c r="UT304" s="14"/>
      <c r="UU304" s="14"/>
      <c r="UV304" s="14"/>
      <c r="UW304" s="14"/>
      <c r="UX304" s="14"/>
      <c r="UY304" s="14"/>
      <c r="UZ304" s="14"/>
      <c r="VA304" s="14"/>
      <c r="VB304" s="14"/>
      <c r="VC304" s="14"/>
      <c r="VD304" s="14"/>
      <c r="VE304" s="14"/>
      <c r="VF304" s="14"/>
      <c r="VG304" s="14"/>
      <c r="VH304" s="14"/>
      <c r="VI304" s="14"/>
      <c r="VJ304" s="14"/>
      <c r="VK304" s="14"/>
      <c r="VL304" s="14"/>
      <c r="VM304" s="14"/>
      <c r="VN304" s="14"/>
      <c r="VO304" s="14"/>
      <c r="VP304" s="14"/>
      <c r="VQ304" s="14"/>
      <c r="VR304" s="14"/>
      <c r="VS304" s="14"/>
      <c r="VT304" s="14"/>
      <c r="VU304" s="14"/>
      <c r="VV304" s="14"/>
      <c r="VW304" s="14"/>
      <c r="VX304" s="14"/>
      <c r="VY304" s="14"/>
      <c r="VZ304" s="14"/>
      <c r="WA304" s="14"/>
      <c r="WB304" s="14"/>
      <c r="WC304" s="14"/>
      <c r="WD304" s="14"/>
      <c r="WE304" s="14"/>
      <c r="WF304" s="14"/>
      <c r="WG304" s="14"/>
      <c r="WH304" s="14"/>
      <c r="WI304" s="14"/>
      <c r="WJ304" s="14"/>
      <c r="WK304" s="14"/>
      <c r="WL304" s="14"/>
      <c r="WM304" s="14"/>
      <c r="WN304" s="14"/>
      <c r="WO304" s="14"/>
      <c r="WP304" s="14"/>
      <c r="WQ304" s="14"/>
      <c r="WR304" s="14"/>
      <c r="WS304" s="14"/>
      <c r="WT304" s="14"/>
      <c r="WU304" s="14"/>
      <c r="WV304" s="14"/>
      <c r="WW304" s="14"/>
      <c r="WX304" s="14"/>
      <c r="WY304" s="14"/>
      <c r="WZ304" s="14"/>
      <c r="XA304" s="14"/>
      <c r="XB304" s="14"/>
      <c r="XC304" s="14"/>
      <c r="XD304" s="14"/>
      <c r="XE304" s="14"/>
      <c r="XF304" s="14"/>
      <c r="XG304" s="14"/>
      <c r="XH304" s="14"/>
      <c r="XI304" s="14"/>
      <c r="XJ304" s="14"/>
      <c r="XK304" s="14"/>
      <c r="XL304" s="14"/>
      <c r="XM304" s="14"/>
      <c r="XN304" s="14"/>
      <c r="XO304" s="14"/>
      <c r="XP304" s="14"/>
      <c r="XQ304" s="14"/>
      <c r="XR304" s="14"/>
      <c r="XS304" s="14"/>
      <c r="XT304" s="14"/>
      <c r="XU304" s="14"/>
      <c r="XV304" s="14"/>
      <c r="XW304" s="14"/>
      <c r="XX304" s="14"/>
      <c r="XY304" s="14"/>
      <c r="XZ304" s="14"/>
      <c r="YA304" s="14"/>
      <c r="YB304" s="14"/>
      <c r="YC304" s="14"/>
      <c r="YD304" s="14"/>
      <c r="YE304" s="14"/>
      <c r="YF304" s="14"/>
      <c r="YG304" s="14"/>
      <c r="YH304" s="14"/>
      <c r="YI304" s="14"/>
      <c r="YJ304" s="14"/>
      <c r="YK304" s="14"/>
      <c r="YL304" s="14"/>
      <c r="YM304" s="14"/>
      <c r="YN304" s="14"/>
      <c r="YO304" s="14"/>
      <c r="YP304" s="14"/>
      <c r="YQ304" s="14"/>
      <c r="YR304" s="14"/>
      <c r="YS304" s="14"/>
      <c r="YT304" s="14"/>
      <c r="YU304" s="14"/>
      <c r="YV304" s="14"/>
      <c r="YW304" s="14"/>
      <c r="YX304" s="14"/>
      <c r="YY304" s="14"/>
      <c r="YZ304" s="14"/>
      <c r="ZA304" s="14"/>
      <c r="ZB304" s="14"/>
      <c r="ZC304" s="14"/>
      <c r="ZD304" s="14"/>
      <c r="ZE304" s="14"/>
      <c r="ZF304" s="14"/>
      <c r="ZG304" s="14"/>
      <c r="ZH304" s="14"/>
      <c r="ZI304" s="14"/>
      <c r="ZJ304" s="14"/>
      <c r="ZK304" s="14"/>
      <c r="ZL304" s="14"/>
      <c r="ZM304" s="14"/>
      <c r="ZN304" s="14"/>
      <c r="ZO304" s="14"/>
      <c r="ZP304" s="14"/>
      <c r="ZQ304" s="14"/>
      <c r="ZR304" s="14"/>
      <c r="ZS304" s="14"/>
      <c r="ZT304" s="14"/>
      <c r="ZU304" s="14"/>
      <c r="ZV304" s="14"/>
      <c r="ZW304" s="14"/>
      <c r="ZX304" s="14"/>
      <c r="ZY304" s="14"/>
      <c r="ZZ304" s="14"/>
      <c r="AAA304" s="14"/>
      <c r="AAB304" s="14"/>
      <c r="AAC304" s="14"/>
      <c r="AAD304" s="14"/>
      <c r="AAE304" s="14"/>
      <c r="AAF304" s="14"/>
      <c r="AAG304" s="14"/>
      <c r="AAH304" s="14"/>
      <c r="AAI304" s="14"/>
      <c r="AAJ304" s="14"/>
      <c r="AAK304" s="14"/>
      <c r="AAL304" s="14"/>
      <c r="AAM304" s="14"/>
      <c r="AAN304" s="14"/>
      <c r="AAO304" s="14"/>
      <c r="AAP304" s="14"/>
      <c r="AAQ304" s="14"/>
      <c r="AAR304" s="14"/>
      <c r="AAS304" s="14"/>
      <c r="AAT304" s="14"/>
      <c r="AAU304" s="14"/>
      <c r="AAV304" s="14"/>
      <c r="AAW304" s="14"/>
      <c r="AAX304" s="14"/>
      <c r="AAY304" s="14"/>
      <c r="AAZ304" s="14"/>
      <c r="ABA304" s="14"/>
      <c r="ABB304" s="14"/>
      <c r="ABC304" s="14"/>
      <c r="ABD304" s="14"/>
      <c r="ABE304" s="14"/>
      <c r="ABF304" s="14"/>
      <c r="ABG304" s="14"/>
      <c r="ABH304" s="14"/>
      <c r="ABI304" s="14"/>
      <c r="ABJ304" s="14"/>
      <c r="ABK304" s="14"/>
      <c r="ABL304" s="14"/>
      <c r="ABM304" s="14"/>
      <c r="ABN304" s="14"/>
      <c r="ABO304" s="14"/>
      <c r="ABP304" s="14"/>
      <c r="ABQ304" s="14"/>
      <c r="ABR304" s="14"/>
      <c r="ABS304" s="14"/>
      <c r="ABT304" s="14"/>
      <c r="ABU304" s="14"/>
      <c r="ABV304" s="14"/>
      <c r="ABW304" s="14"/>
      <c r="ABX304" s="14"/>
      <c r="ABY304" s="14"/>
      <c r="ABZ304" s="14"/>
      <c r="ACA304" s="14"/>
      <c r="ACB304" s="14"/>
      <c r="ACC304" s="14"/>
      <c r="ACD304" s="14"/>
      <c r="ACE304" s="14"/>
      <c r="ACF304" s="14"/>
      <c r="ACG304" s="14"/>
      <c r="ACH304" s="14"/>
      <c r="ACI304" s="14"/>
      <c r="ACJ304" s="14"/>
      <c r="ACK304" s="14"/>
      <c r="ACL304" s="14"/>
      <c r="ACM304" s="14"/>
      <c r="ACN304" s="14"/>
      <c r="ACO304" s="14"/>
      <c r="ACP304" s="14"/>
      <c r="ACQ304" s="14"/>
      <c r="ACR304" s="14"/>
      <c r="ACS304" s="14"/>
      <c r="ACT304" s="14"/>
      <c r="ACU304" s="14"/>
      <c r="ACV304" s="14"/>
      <c r="ACW304" s="14"/>
      <c r="ACX304" s="14"/>
      <c r="ACY304" s="14"/>
      <c r="ACZ304" s="14"/>
      <c r="ADA304" s="14"/>
      <c r="ADB304" s="14"/>
      <c r="ADC304" s="14"/>
      <c r="ADD304" s="14"/>
      <c r="ADE304" s="14"/>
      <c r="ADF304" s="14"/>
      <c r="ADG304" s="14"/>
      <c r="ADH304" s="14"/>
      <c r="ADI304" s="14"/>
      <c r="ADJ304" s="14"/>
      <c r="ADK304" s="14"/>
      <c r="ADL304" s="14"/>
      <c r="ADM304" s="14"/>
      <c r="ADN304" s="14"/>
      <c r="ADO304" s="14"/>
      <c r="ADP304" s="14"/>
      <c r="ADQ304" s="14"/>
      <c r="ADR304" s="14"/>
      <c r="ADS304" s="14"/>
      <c r="ADT304" s="14"/>
      <c r="ADU304" s="14"/>
      <c r="ADV304" s="14"/>
      <c r="ADW304" s="14"/>
      <c r="ADX304" s="14"/>
      <c r="ADY304" s="14"/>
      <c r="ADZ304" s="14"/>
      <c r="AEA304" s="14"/>
      <c r="AEB304" s="14"/>
      <c r="AEC304" s="14"/>
      <c r="AED304" s="14"/>
      <c r="AEE304" s="14"/>
      <c r="AEF304" s="14"/>
      <c r="AEG304" s="14"/>
      <c r="AEH304" s="14"/>
      <c r="AEI304" s="14"/>
      <c r="AEJ304" s="14"/>
      <c r="AEK304" s="14"/>
      <c r="AEL304" s="14"/>
      <c r="AEM304" s="14"/>
      <c r="AEN304" s="14"/>
      <c r="AEO304" s="14"/>
      <c r="AEP304" s="14"/>
      <c r="AEQ304" s="14"/>
      <c r="AER304" s="14"/>
      <c r="AES304" s="14"/>
      <c r="AET304" s="14"/>
      <c r="AEU304" s="14"/>
      <c r="AEV304" s="14"/>
      <c r="AEW304" s="14"/>
      <c r="AEX304" s="14"/>
      <c r="AEY304" s="14"/>
      <c r="AEZ304" s="14"/>
      <c r="AFA304" s="14"/>
      <c r="AFB304" s="14"/>
      <c r="AFC304" s="14"/>
      <c r="AFD304" s="14"/>
      <c r="AFE304" s="14"/>
      <c r="AFF304" s="14"/>
      <c r="AFG304" s="14"/>
      <c r="AFH304" s="14"/>
      <c r="AFI304" s="14"/>
      <c r="AFJ304" s="14"/>
      <c r="AFK304" s="14"/>
      <c r="AFL304" s="14"/>
      <c r="AFM304" s="14"/>
      <c r="AFN304" s="14"/>
      <c r="AFO304" s="14"/>
      <c r="AFP304" s="14"/>
      <c r="AFQ304" s="14"/>
      <c r="AFR304" s="14"/>
      <c r="AFS304" s="14"/>
      <c r="AFT304" s="14"/>
      <c r="AFU304" s="14"/>
      <c r="AFV304" s="14"/>
      <c r="AFW304" s="14"/>
      <c r="AFX304" s="14"/>
      <c r="AFY304" s="14"/>
      <c r="AFZ304" s="14"/>
      <c r="AGA304" s="14"/>
      <c r="AGB304" s="14"/>
      <c r="AGC304" s="14"/>
      <c r="AGD304" s="14"/>
      <c r="AGE304" s="14"/>
      <c r="AGF304" s="14"/>
      <c r="AGG304" s="14"/>
      <c r="AGH304" s="14"/>
      <c r="AGI304" s="14"/>
      <c r="AGJ304" s="14"/>
      <c r="AGK304" s="14"/>
      <c r="AGL304" s="14"/>
      <c r="AGM304" s="14"/>
      <c r="AGN304" s="14"/>
      <c r="AGO304" s="14"/>
      <c r="AGP304" s="14"/>
      <c r="AGQ304" s="14"/>
      <c r="AGR304" s="14"/>
      <c r="AGS304" s="14"/>
      <c r="AGT304" s="14"/>
      <c r="AGU304" s="14"/>
      <c r="AGV304" s="14"/>
      <c r="AGW304" s="14"/>
      <c r="AGX304" s="14"/>
      <c r="AGY304" s="14"/>
      <c r="AGZ304" s="14"/>
      <c r="AHA304" s="14"/>
      <c r="AHB304" s="14"/>
      <c r="AHC304" s="14"/>
      <c r="AHD304" s="14"/>
      <c r="AHE304" s="14"/>
      <c r="AHF304" s="14"/>
      <c r="AHG304" s="14"/>
      <c r="AHH304" s="14"/>
      <c r="AHI304" s="14"/>
      <c r="AHJ304" s="14"/>
      <c r="AHK304" s="14"/>
      <c r="AHL304" s="14"/>
      <c r="AHM304" s="14"/>
      <c r="AHN304" s="14"/>
      <c r="AHO304" s="14"/>
      <c r="AHP304" s="14"/>
      <c r="AHQ304" s="14"/>
      <c r="AHR304" s="14"/>
      <c r="AHS304" s="14"/>
      <c r="AHT304" s="14"/>
      <c r="AHU304" s="14"/>
      <c r="AHV304" s="14"/>
      <c r="AHW304" s="14"/>
      <c r="AHX304" s="14"/>
      <c r="AHY304" s="14"/>
      <c r="AHZ304" s="14"/>
      <c r="AIA304" s="14"/>
      <c r="AIB304" s="14"/>
      <c r="AIC304" s="14"/>
      <c r="AID304" s="14"/>
      <c r="AIE304" s="14"/>
      <c r="AIF304" s="14"/>
      <c r="AIG304" s="14"/>
      <c r="AIH304" s="14"/>
      <c r="AII304" s="14"/>
      <c r="AIJ304" s="14"/>
      <c r="AIK304" s="14"/>
      <c r="AIL304" s="14"/>
      <c r="AIM304" s="14"/>
      <c r="AIN304" s="14"/>
      <c r="AIO304" s="14"/>
      <c r="AIP304" s="14"/>
      <c r="AIQ304" s="14"/>
      <c r="AIR304" s="14"/>
      <c r="AIS304" s="14"/>
      <c r="AIT304" s="14"/>
      <c r="AIU304" s="14"/>
      <c r="AIV304" s="14"/>
      <c r="AIW304" s="14"/>
      <c r="AIX304" s="14"/>
      <c r="AIY304" s="14"/>
      <c r="AIZ304" s="14"/>
      <c r="AJA304" s="14"/>
      <c r="AJB304" s="14"/>
      <c r="AJC304" s="14"/>
      <c r="AJD304" s="14"/>
      <c r="AJE304" s="14"/>
      <c r="AJF304" s="14"/>
      <c r="AJG304" s="14"/>
      <c r="AJH304" s="14"/>
      <c r="AJI304" s="14"/>
      <c r="AJJ304" s="14"/>
      <c r="AJK304" s="14"/>
      <c r="AJL304" s="14"/>
      <c r="AJM304" s="14"/>
      <c r="AJN304" s="14"/>
      <c r="AJO304" s="14"/>
      <c r="AJP304" s="14"/>
      <c r="AJQ304" s="14"/>
      <c r="AJR304" s="14"/>
      <c r="AJS304" s="14"/>
      <c r="AJT304" s="14"/>
      <c r="AJU304" s="14"/>
      <c r="AJV304" s="14"/>
      <c r="AJW304" s="14"/>
      <c r="AJX304" s="14"/>
      <c r="AJY304" s="14"/>
      <c r="AJZ304" s="14"/>
      <c r="AKA304" s="14"/>
      <c r="AKB304" s="14"/>
      <c r="AKC304" s="14"/>
      <c r="AKD304" s="14"/>
      <c r="AKE304" s="14"/>
      <c r="AKF304" s="14"/>
      <c r="AKG304" s="14"/>
      <c r="AKH304" s="14"/>
      <c r="AKI304" s="14"/>
      <c r="AKJ304" s="14"/>
      <c r="AKK304" s="14"/>
      <c r="AKL304" s="14"/>
      <c r="AKM304" s="14"/>
      <c r="AKN304" s="14"/>
      <c r="AKO304" s="14"/>
      <c r="AKP304" s="14"/>
      <c r="AKQ304" s="14"/>
      <c r="AKR304" s="14"/>
      <c r="AKS304" s="14"/>
      <c r="AKT304" s="14"/>
      <c r="AKU304" s="14"/>
      <c r="AKV304" s="14"/>
      <c r="AKW304" s="14"/>
      <c r="AKX304" s="14"/>
      <c r="AKY304" s="14"/>
      <c r="AKZ304" s="14"/>
      <c r="ALA304" s="14"/>
      <c r="ALB304" s="14"/>
      <c r="ALC304" s="14"/>
      <c r="ALD304" s="14"/>
      <c r="ALE304" s="14"/>
      <c r="ALF304" s="14"/>
      <c r="ALG304" s="14"/>
      <c r="ALH304" s="14"/>
      <c r="ALI304" s="14"/>
      <c r="ALJ304" s="14"/>
      <c r="ALK304" s="14"/>
      <c r="ALL304" s="14"/>
      <c r="ALM304" s="14"/>
      <c r="ALN304" s="14"/>
      <c r="ALO304" s="14"/>
      <c r="ALP304" s="14"/>
      <c r="ALQ304" s="14"/>
      <c r="ALR304" s="14"/>
      <c r="ALS304" s="14"/>
      <c r="ALT304" s="14"/>
      <c r="ALU304" s="14"/>
      <c r="ALV304" s="14"/>
      <c r="ALW304" s="14"/>
      <c r="ALX304" s="14"/>
      <c r="ALY304" s="14"/>
      <c r="ALZ304" s="14"/>
      <c r="AMA304" s="14"/>
      <c r="AMB304" s="14"/>
      <c r="AMC304" s="14"/>
      <c r="AMD304" s="14"/>
      <c r="AME304" s="14"/>
      <c r="AMF304" s="14"/>
      <c r="AMG304" s="14"/>
      <c r="AMH304" s="14"/>
      <c r="AMI304" s="14"/>
      <c r="AMJ304" s="14"/>
      <c r="AMK304" s="14"/>
      <c r="AML304" s="14"/>
      <c r="AMM304" s="14"/>
      <c r="AMN304" s="14"/>
      <c r="AMO304" s="14"/>
      <c r="AMP304" s="14"/>
      <c r="AMQ304" s="14"/>
      <c r="AMR304" s="14"/>
      <c r="AMS304" s="14"/>
      <c r="AMT304" s="14"/>
      <c r="AMU304" s="14"/>
      <c r="AMV304" s="14"/>
      <c r="AMW304" s="14"/>
      <c r="AMX304" s="14"/>
      <c r="AMY304" s="14"/>
      <c r="AMZ304" s="14"/>
      <c r="ANA304" s="14"/>
      <c r="ANB304" s="14"/>
      <c r="ANC304" s="14"/>
      <c r="AND304" s="14"/>
      <c r="ANE304" s="14"/>
      <c r="ANF304" s="14"/>
      <c r="ANG304" s="14"/>
      <c r="ANH304" s="14"/>
      <c r="ANI304" s="14"/>
      <c r="ANJ304" s="14"/>
      <c r="ANK304" s="14"/>
      <c r="ANL304" s="14"/>
      <c r="ANM304" s="14"/>
      <c r="ANN304" s="14"/>
      <c r="ANO304" s="14"/>
      <c r="ANP304" s="14"/>
      <c r="ANQ304" s="14"/>
      <c r="ANR304" s="14"/>
      <c r="ANS304" s="14"/>
      <c r="ANT304" s="14"/>
      <c r="ANU304" s="14"/>
      <c r="ANV304" s="14"/>
      <c r="ANW304" s="14"/>
      <c r="ANX304" s="14"/>
      <c r="ANY304" s="14"/>
      <c r="ANZ304" s="14"/>
      <c r="AOA304" s="14"/>
      <c r="AOB304" s="14"/>
      <c r="AOC304" s="14"/>
      <c r="AOD304" s="14"/>
      <c r="AOE304" s="14"/>
      <c r="AOF304" s="14"/>
      <c r="AOG304" s="14"/>
      <c r="AOH304" s="14"/>
      <c r="AOI304" s="14"/>
      <c r="AOJ304" s="14"/>
      <c r="AOK304" s="14"/>
      <c r="AOL304" s="14"/>
      <c r="AOM304" s="14"/>
      <c r="AON304" s="14"/>
      <c r="AOO304" s="14"/>
      <c r="AOP304" s="14"/>
      <c r="AOQ304" s="14"/>
      <c r="AOR304" s="14"/>
      <c r="AOS304" s="14"/>
      <c r="AOT304" s="14"/>
      <c r="AOU304" s="14"/>
      <c r="AOV304" s="14"/>
      <c r="AOW304" s="14"/>
      <c r="AOX304" s="14"/>
      <c r="AOY304" s="14"/>
      <c r="AOZ304" s="14"/>
      <c r="APA304" s="14"/>
      <c r="APB304" s="14"/>
      <c r="APC304" s="14"/>
      <c r="APD304" s="14"/>
      <c r="APE304" s="14"/>
      <c r="APF304" s="14"/>
      <c r="APG304" s="14"/>
      <c r="APH304" s="14"/>
      <c r="API304" s="14"/>
      <c r="APJ304" s="14"/>
      <c r="APK304" s="14"/>
      <c r="APL304" s="14"/>
      <c r="APM304" s="14"/>
      <c r="APN304" s="14"/>
      <c r="APO304" s="14"/>
      <c r="APP304" s="14"/>
      <c r="APQ304" s="14"/>
      <c r="APR304" s="14"/>
      <c r="APS304" s="14"/>
      <c r="APT304" s="14"/>
      <c r="APU304" s="14"/>
      <c r="APV304" s="14"/>
      <c r="APW304" s="14"/>
      <c r="APX304" s="14"/>
      <c r="APY304" s="14"/>
      <c r="APZ304" s="14"/>
      <c r="AQA304" s="14"/>
      <c r="AQB304" s="14"/>
      <c r="AQC304" s="14"/>
      <c r="AQD304" s="14"/>
      <c r="AQE304" s="14"/>
      <c r="AQF304" s="14"/>
      <c r="AQG304" s="14"/>
      <c r="AQH304" s="14"/>
      <c r="AQI304" s="14"/>
      <c r="AQJ304" s="14"/>
      <c r="AQK304" s="14"/>
      <c r="AQL304" s="14"/>
      <c r="AQM304" s="14"/>
      <c r="AQN304" s="14"/>
      <c r="AQO304" s="14"/>
      <c r="AQP304" s="14"/>
      <c r="AQQ304" s="14"/>
      <c r="AQR304" s="14"/>
      <c r="AQS304" s="14"/>
      <c r="AQT304" s="14"/>
      <c r="AQU304" s="14"/>
      <c r="AQV304" s="14"/>
      <c r="AQW304" s="14"/>
      <c r="AQX304" s="14"/>
      <c r="AQY304" s="14"/>
      <c r="AQZ304" s="14"/>
      <c r="ARA304" s="14"/>
      <c r="ARB304" s="14"/>
      <c r="ARC304" s="14"/>
      <c r="ARD304" s="14"/>
      <c r="ARE304" s="14"/>
      <c r="ARF304" s="14"/>
      <c r="ARG304" s="14"/>
      <c r="ARH304" s="14"/>
      <c r="ARI304" s="14"/>
      <c r="ARJ304" s="14"/>
      <c r="ARK304" s="14"/>
      <c r="ARL304" s="14"/>
      <c r="ARM304" s="14"/>
      <c r="ARN304" s="14"/>
      <c r="ARO304" s="14"/>
      <c r="ARP304" s="14"/>
      <c r="ARQ304" s="14"/>
      <c r="ARR304" s="14"/>
      <c r="ARS304" s="14"/>
      <c r="ART304" s="14"/>
      <c r="ARU304" s="14"/>
      <c r="ARV304" s="14"/>
      <c r="ARW304" s="14"/>
      <c r="ARX304" s="14"/>
      <c r="ARY304" s="14"/>
      <c r="ARZ304" s="14"/>
      <c r="ASA304" s="14"/>
      <c r="ASB304" s="14"/>
      <c r="ASC304" s="14"/>
      <c r="ASD304" s="14"/>
      <c r="ASE304" s="14"/>
      <c r="ASF304" s="14"/>
      <c r="ASG304" s="14"/>
      <c r="ASH304" s="14"/>
      <c r="ASI304" s="14"/>
      <c r="ASJ304" s="14"/>
      <c r="ASK304" s="14"/>
      <c r="ASL304" s="14"/>
      <c r="ASM304" s="14"/>
      <c r="ASN304" s="14"/>
      <c r="ASO304" s="14"/>
      <c r="ASP304" s="14"/>
      <c r="ASQ304" s="14"/>
      <c r="ASR304" s="14"/>
      <c r="ASS304" s="14"/>
      <c r="AST304" s="14"/>
      <c r="ASU304" s="14"/>
      <c r="ASV304" s="14"/>
      <c r="ASW304" s="14"/>
      <c r="ASX304" s="14"/>
      <c r="ASY304" s="14"/>
      <c r="ASZ304" s="14"/>
      <c r="ATA304" s="14"/>
      <c r="ATB304" s="14"/>
      <c r="ATC304" s="14"/>
      <c r="ATD304" s="14"/>
      <c r="ATE304" s="14"/>
      <c r="ATF304" s="14"/>
      <c r="ATG304" s="14"/>
      <c r="ATH304" s="14"/>
      <c r="ATI304" s="14"/>
      <c r="ATJ304" s="14"/>
      <c r="ATK304" s="14"/>
      <c r="ATL304" s="14"/>
      <c r="ATM304" s="14"/>
      <c r="ATN304" s="14"/>
      <c r="ATO304" s="14"/>
      <c r="ATP304" s="14"/>
      <c r="ATQ304" s="14"/>
      <c r="ATR304" s="14"/>
      <c r="ATS304" s="14"/>
      <c r="ATT304" s="14"/>
      <c r="ATU304" s="14"/>
      <c r="ATV304" s="14"/>
      <c r="ATW304" s="14"/>
      <c r="ATX304" s="14"/>
      <c r="ATY304" s="14"/>
      <c r="ATZ304" s="14"/>
      <c r="AUA304" s="14"/>
      <c r="AUB304" s="14"/>
      <c r="AUC304" s="14"/>
      <c r="AUD304" s="14"/>
      <c r="AUE304" s="14"/>
      <c r="AUF304" s="14"/>
      <c r="AUG304" s="14"/>
      <c r="AUH304" s="14"/>
      <c r="AUI304" s="14"/>
      <c r="AUJ304" s="14"/>
      <c r="AUK304" s="14"/>
      <c r="AUL304" s="14"/>
      <c r="AUM304" s="14"/>
      <c r="AUN304" s="14"/>
      <c r="AUO304" s="14"/>
      <c r="AUP304" s="14"/>
      <c r="AUQ304" s="14"/>
      <c r="AUR304" s="14"/>
      <c r="AUS304" s="14"/>
      <c r="AUT304" s="14"/>
      <c r="AUU304" s="14"/>
      <c r="AUV304" s="14"/>
      <c r="AUW304" s="14"/>
      <c r="AUX304" s="14"/>
      <c r="AUY304" s="14"/>
      <c r="AUZ304" s="14"/>
      <c r="AVA304" s="14"/>
      <c r="AVB304" s="14"/>
      <c r="AVC304" s="14"/>
      <c r="AVD304" s="14"/>
      <c r="AVE304" s="14"/>
      <c r="AVF304" s="14"/>
      <c r="AVG304" s="14"/>
      <c r="AVH304" s="14"/>
      <c r="AVI304" s="14"/>
      <c r="AVJ304" s="14"/>
      <c r="AVK304" s="14"/>
      <c r="AVL304" s="14"/>
      <c r="AVM304" s="14"/>
      <c r="AVN304" s="14"/>
      <c r="AVO304" s="14"/>
      <c r="AVP304" s="14"/>
      <c r="AVQ304" s="14"/>
      <c r="AVR304" s="14"/>
      <c r="AVS304" s="14"/>
      <c r="AVT304" s="14"/>
      <c r="AVU304" s="14"/>
      <c r="AVV304" s="14"/>
      <c r="AVW304" s="14"/>
      <c r="AVX304" s="14"/>
      <c r="AVY304" s="14"/>
      <c r="AVZ304" s="14"/>
      <c r="AWA304" s="14"/>
      <c r="AWB304" s="14"/>
      <c r="AWC304" s="14"/>
      <c r="AWD304" s="14"/>
      <c r="AWE304" s="14"/>
      <c r="AWF304" s="14"/>
      <c r="AWG304" s="14"/>
      <c r="AWH304" s="14"/>
      <c r="AWI304" s="14"/>
      <c r="AWJ304" s="14"/>
      <c r="AWK304" s="14"/>
      <c r="AWL304" s="14"/>
      <c r="AWM304" s="14"/>
      <c r="AWN304" s="14"/>
      <c r="AWO304" s="14"/>
      <c r="AWP304" s="14"/>
      <c r="AWQ304" s="14"/>
      <c r="AWR304" s="14"/>
      <c r="AWS304" s="14"/>
      <c r="AWT304" s="14"/>
      <c r="AWU304" s="14"/>
      <c r="AWV304" s="14"/>
      <c r="AWW304" s="14"/>
      <c r="AWX304" s="14"/>
      <c r="AWY304" s="14"/>
      <c r="AWZ304" s="14"/>
      <c r="AXA304" s="14"/>
      <c r="AXB304" s="14"/>
      <c r="AXC304" s="14"/>
      <c r="AXD304" s="14"/>
      <c r="AXE304" s="14"/>
      <c r="AXF304" s="14"/>
      <c r="AXG304" s="14"/>
      <c r="AXH304" s="14"/>
      <c r="AXI304" s="14"/>
      <c r="AXJ304" s="14"/>
      <c r="AXK304" s="14"/>
      <c r="AXL304" s="14"/>
      <c r="AXM304" s="14"/>
      <c r="AXN304" s="14"/>
      <c r="AXO304" s="14"/>
      <c r="AXP304" s="14"/>
      <c r="AXQ304" s="14"/>
      <c r="AXR304" s="14"/>
      <c r="AXS304" s="14"/>
      <c r="AXT304" s="14"/>
      <c r="AXU304" s="14"/>
      <c r="AXV304" s="14"/>
      <c r="AXW304" s="14"/>
      <c r="AXX304" s="14"/>
      <c r="AXY304" s="14"/>
      <c r="AXZ304" s="14"/>
      <c r="AYA304" s="14"/>
      <c r="AYB304" s="14"/>
      <c r="AYC304" s="14"/>
      <c r="AYD304" s="14"/>
      <c r="AYE304" s="14"/>
      <c r="AYF304" s="14"/>
      <c r="AYG304" s="14"/>
      <c r="AYH304" s="14"/>
      <c r="AYI304" s="14"/>
      <c r="AYJ304" s="14"/>
      <c r="AYK304" s="14"/>
      <c r="AYL304" s="14"/>
      <c r="AYM304" s="14"/>
      <c r="AYN304" s="14"/>
      <c r="AYO304" s="14"/>
      <c r="AYP304" s="14"/>
      <c r="AYQ304" s="14"/>
      <c r="AYR304" s="14"/>
      <c r="AYS304" s="14"/>
      <c r="AYT304" s="14"/>
      <c r="AYU304" s="14"/>
      <c r="AYV304" s="14"/>
      <c r="AYW304" s="14"/>
      <c r="AYX304" s="14"/>
      <c r="AYY304" s="14"/>
      <c r="AYZ304" s="14"/>
      <c r="AZA304" s="14"/>
      <c r="AZB304" s="14"/>
      <c r="AZC304" s="14"/>
      <c r="AZD304" s="14"/>
      <c r="AZE304" s="14"/>
      <c r="AZF304" s="14"/>
      <c r="AZG304" s="14"/>
      <c r="AZH304" s="14"/>
      <c r="AZI304" s="14"/>
      <c r="AZJ304" s="14"/>
      <c r="AZK304" s="14"/>
      <c r="AZL304" s="14"/>
      <c r="AZM304" s="14"/>
      <c r="AZN304" s="14"/>
      <c r="AZO304" s="14"/>
      <c r="AZP304" s="14"/>
      <c r="AZQ304" s="14"/>
      <c r="AZR304" s="14"/>
      <c r="AZS304" s="14"/>
      <c r="AZT304" s="14"/>
      <c r="AZU304" s="14"/>
      <c r="AZV304" s="14"/>
      <c r="AZW304" s="14"/>
      <c r="AZX304" s="14"/>
      <c r="AZY304" s="14"/>
      <c r="AZZ304" s="14"/>
      <c r="BAA304" s="14"/>
      <c r="BAB304" s="14"/>
      <c r="BAC304" s="14"/>
      <c r="BAD304" s="14"/>
      <c r="BAE304" s="14"/>
      <c r="BAF304" s="14"/>
      <c r="BAG304" s="14"/>
      <c r="BAH304" s="14"/>
      <c r="BAI304" s="14"/>
      <c r="BAJ304" s="14"/>
      <c r="BAK304" s="14"/>
      <c r="BAL304" s="14"/>
      <c r="BAM304" s="14"/>
      <c r="BAN304" s="14"/>
      <c r="BAO304" s="14"/>
      <c r="BAP304" s="14"/>
      <c r="BAQ304" s="14"/>
      <c r="BAR304" s="14"/>
      <c r="BAS304" s="14"/>
      <c r="BAT304" s="14"/>
      <c r="BAU304" s="14"/>
      <c r="BAV304" s="14"/>
      <c r="BAW304" s="14"/>
      <c r="BAX304" s="14"/>
      <c r="BAY304" s="14"/>
      <c r="BAZ304" s="14"/>
      <c r="BBA304" s="14"/>
      <c r="BBB304" s="14"/>
      <c r="BBC304" s="14"/>
      <c r="BBD304" s="14"/>
      <c r="BBE304" s="14"/>
      <c r="BBF304" s="14"/>
      <c r="BBG304" s="14"/>
      <c r="BBH304" s="14"/>
      <c r="BBI304" s="14"/>
      <c r="BBJ304" s="14"/>
      <c r="BBK304" s="14"/>
      <c r="BBL304" s="14"/>
      <c r="BBM304" s="14"/>
      <c r="BBN304" s="14"/>
      <c r="BBO304" s="14"/>
      <c r="BBP304" s="14"/>
      <c r="BBQ304" s="14"/>
      <c r="BBR304" s="14"/>
      <c r="BBS304" s="14"/>
      <c r="BBT304" s="14"/>
      <c r="BBU304" s="14"/>
      <c r="BBV304" s="14"/>
      <c r="BBW304" s="14"/>
      <c r="BBX304" s="14"/>
      <c r="BBY304" s="14"/>
      <c r="BBZ304" s="14"/>
      <c r="BCA304" s="14"/>
      <c r="BCB304" s="14"/>
      <c r="BCC304" s="14"/>
      <c r="BCD304" s="14"/>
      <c r="BCE304" s="14"/>
      <c r="BCF304" s="14"/>
      <c r="BCG304" s="14"/>
      <c r="BCH304" s="14"/>
      <c r="BCI304" s="14"/>
      <c r="BCJ304" s="14"/>
      <c r="BCK304" s="14"/>
      <c r="BCL304" s="14"/>
      <c r="BCM304" s="14"/>
      <c r="BCN304" s="14"/>
      <c r="BCO304" s="14"/>
      <c r="BCP304" s="14"/>
      <c r="BCQ304" s="14"/>
      <c r="BCR304" s="14"/>
      <c r="BCS304" s="14"/>
      <c r="BCT304" s="14"/>
      <c r="BCU304" s="14"/>
      <c r="BCV304" s="14"/>
      <c r="BCW304" s="14"/>
      <c r="BCX304" s="14"/>
      <c r="BCY304" s="14"/>
      <c r="BCZ304" s="14"/>
      <c r="BDA304" s="14"/>
      <c r="BDB304" s="14"/>
      <c r="BDC304" s="14"/>
      <c r="BDD304" s="14"/>
      <c r="BDE304" s="14"/>
      <c r="BDF304" s="14"/>
      <c r="BDG304" s="14"/>
      <c r="BDH304" s="14"/>
      <c r="BDI304" s="14"/>
      <c r="BDJ304" s="14"/>
      <c r="BDK304" s="14"/>
      <c r="BDL304" s="14"/>
      <c r="BDM304" s="14"/>
      <c r="BDN304" s="14"/>
      <c r="BDO304" s="14"/>
      <c r="BDP304" s="14"/>
      <c r="BDQ304" s="14"/>
      <c r="BDR304" s="14"/>
      <c r="BDS304" s="14"/>
      <c r="BDT304" s="14"/>
      <c r="BDU304" s="14"/>
      <c r="BDV304" s="14"/>
      <c r="BDW304" s="14"/>
      <c r="BDX304" s="14"/>
      <c r="BDY304" s="14"/>
      <c r="BDZ304" s="14"/>
      <c r="BEA304" s="14"/>
      <c r="BEB304" s="14"/>
      <c r="BEC304" s="14"/>
      <c r="BED304" s="14"/>
      <c r="BEE304" s="14"/>
      <c r="BEF304" s="14"/>
      <c r="BEG304" s="14"/>
      <c r="BEH304" s="14"/>
      <c r="BEI304" s="14"/>
      <c r="BEJ304" s="14"/>
      <c r="BEK304" s="14"/>
      <c r="BEL304" s="14"/>
      <c r="BEM304" s="14"/>
      <c r="BEN304" s="14"/>
      <c r="BEO304" s="14"/>
      <c r="BEP304" s="14"/>
      <c r="BEQ304" s="14"/>
      <c r="BER304" s="14"/>
      <c r="BES304" s="14"/>
      <c r="BET304" s="14"/>
      <c r="BEU304" s="14"/>
      <c r="BEV304" s="14"/>
      <c r="BEW304" s="14"/>
      <c r="BEX304" s="14"/>
      <c r="BEY304" s="14"/>
      <c r="BEZ304" s="14"/>
      <c r="BFA304" s="14"/>
      <c r="BFB304" s="14"/>
      <c r="BFC304" s="14"/>
      <c r="BFD304" s="14"/>
      <c r="BFE304" s="14"/>
      <c r="BFF304" s="14"/>
      <c r="BFG304" s="14"/>
      <c r="BFH304" s="14"/>
      <c r="BFI304" s="14"/>
      <c r="BFJ304" s="14"/>
      <c r="BFK304" s="14"/>
      <c r="BFL304" s="14"/>
      <c r="BFM304" s="14"/>
      <c r="BFN304" s="14"/>
      <c r="BFO304" s="14"/>
      <c r="BFP304" s="14"/>
      <c r="BFQ304" s="14"/>
      <c r="BFR304" s="14"/>
      <c r="BFS304" s="14"/>
      <c r="BFT304" s="14"/>
      <c r="BFU304" s="14"/>
      <c r="BFV304" s="14"/>
      <c r="BFW304" s="14"/>
      <c r="BFX304" s="14"/>
      <c r="BFY304" s="14"/>
      <c r="BFZ304" s="14"/>
      <c r="BGA304" s="14"/>
      <c r="BGB304" s="14"/>
      <c r="BGC304" s="14"/>
      <c r="BGD304" s="14"/>
      <c r="BGE304" s="14"/>
      <c r="BGF304" s="14"/>
      <c r="BGG304" s="14"/>
      <c r="BGH304" s="14"/>
      <c r="BGI304" s="14"/>
      <c r="BGJ304" s="14"/>
      <c r="BGK304" s="14"/>
      <c r="BGL304" s="14"/>
      <c r="BGM304" s="14"/>
      <c r="BGN304" s="14"/>
      <c r="BGO304" s="14"/>
      <c r="BGP304" s="14"/>
      <c r="BGQ304" s="14"/>
      <c r="BGR304" s="14"/>
      <c r="BGS304" s="14"/>
      <c r="BGT304" s="14"/>
      <c r="BGU304" s="14"/>
      <c r="BGV304" s="14"/>
      <c r="BGW304" s="14"/>
      <c r="BGX304" s="14"/>
      <c r="BGY304" s="14"/>
      <c r="BGZ304" s="14"/>
      <c r="BHA304" s="14"/>
      <c r="BHB304" s="14"/>
      <c r="BHC304" s="14"/>
      <c r="BHD304" s="14"/>
      <c r="BHE304" s="14"/>
      <c r="BHF304" s="14"/>
      <c r="BHG304" s="14"/>
      <c r="BHH304" s="14"/>
      <c r="BHI304" s="14"/>
      <c r="BHJ304" s="14"/>
      <c r="BHK304" s="14"/>
      <c r="BHL304" s="14"/>
      <c r="BHM304" s="14"/>
      <c r="BHN304" s="14"/>
      <c r="BHO304" s="14"/>
      <c r="BHP304" s="14"/>
      <c r="BHQ304" s="14"/>
      <c r="BHR304" s="14"/>
      <c r="BHS304" s="14"/>
      <c r="BHT304" s="14"/>
      <c r="BHU304" s="14"/>
      <c r="BHV304" s="14"/>
      <c r="BHW304" s="14"/>
      <c r="BHX304" s="14"/>
      <c r="BHY304" s="14"/>
      <c r="BHZ304" s="14"/>
      <c r="BIA304" s="14"/>
      <c r="BIB304" s="14"/>
      <c r="BIC304" s="14"/>
      <c r="BID304" s="14"/>
      <c r="BIE304" s="14"/>
      <c r="BIF304" s="14"/>
      <c r="BIG304" s="14"/>
      <c r="BIH304" s="14"/>
      <c r="BII304" s="14"/>
      <c r="BIJ304" s="14"/>
      <c r="BIK304" s="14"/>
      <c r="BIL304" s="14"/>
      <c r="BIM304" s="14"/>
      <c r="BIN304" s="14"/>
      <c r="BIO304" s="14"/>
      <c r="BIP304" s="14"/>
      <c r="BIQ304" s="14"/>
      <c r="BIR304" s="14"/>
      <c r="BIS304" s="14"/>
      <c r="BIT304" s="14"/>
      <c r="BIU304" s="14"/>
      <c r="BIV304" s="14"/>
      <c r="BIW304" s="14"/>
      <c r="BIX304" s="14"/>
      <c r="BIY304" s="14"/>
      <c r="BIZ304" s="14"/>
      <c r="BJA304" s="14"/>
      <c r="BJB304" s="14"/>
      <c r="BJC304" s="14"/>
      <c r="BJD304" s="14"/>
      <c r="BJE304" s="14"/>
      <c r="BJF304" s="14"/>
      <c r="BJG304" s="14"/>
      <c r="BJH304" s="14"/>
      <c r="BJI304" s="14"/>
      <c r="BJJ304" s="14"/>
      <c r="BJK304" s="14"/>
      <c r="BJL304" s="14"/>
      <c r="BJM304" s="14"/>
      <c r="BJN304" s="14"/>
      <c r="BJO304" s="14"/>
      <c r="BJP304" s="14"/>
      <c r="BJQ304" s="14"/>
      <c r="BJR304" s="14"/>
      <c r="BJS304" s="14"/>
      <c r="BJT304" s="14"/>
      <c r="BJU304" s="14"/>
      <c r="BJV304" s="14"/>
      <c r="BJW304" s="14"/>
      <c r="BJX304" s="14"/>
      <c r="BJY304" s="14"/>
      <c r="BJZ304" s="14"/>
      <c r="BKA304" s="14"/>
      <c r="BKB304" s="14"/>
      <c r="BKC304" s="14"/>
      <c r="BKD304" s="14"/>
      <c r="BKE304" s="14"/>
      <c r="BKF304" s="14"/>
      <c r="BKG304" s="14"/>
      <c r="BKH304" s="14"/>
      <c r="BKI304" s="14"/>
      <c r="BKJ304" s="14"/>
      <c r="BKK304" s="14"/>
      <c r="BKL304" s="14"/>
      <c r="BKM304" s="14"/>
      <c r="BKN304" s="14"/>
      <c r="BKO304" s="14"/>
      <c r="BKP304" s="14"/>
      <c r="BKQ304" s="14"/>
      <c r="BKR304" s="14"/>
      <c r="BKS304" s="14"/>
      <c r="BKT304" s="14"/>
      <c r="BKU304" s="14"/>
      <c r="BKV304" s="14"/>
      <c r="BKW304" s="14"/>
      <c r="BKX304" s="14"/>
      <c r="BKY304" s="14"/>
      <c r="BKZ304" s="14"/>
      <c r="BLA304" s="14"/>
      <c r="BLB304" s="14"/>
      <c r="BLC304" s="14"/>
      <c r="BLD304" s="14"/>
      <c r="BLE304" s="14"/>
      <c r="BLF304" s="14"/>
      <c r="BLG304" s="14"/>
      <c r="BLH304" s="14"/>
      <c r="BLI304" s="14"/>
      <c r="BLJ304" s="14"/>
      <c r="BLK304" s="14"/>
      <c r="BLL304" s="14"/>
      <c r="BLM304" s="14"/>
      <c r="BLN304" s="14"/>
      <c r="BLO304" s="14"/>
      <c r="BLP304" s="14"/>
      <c r="BLQ304" s="14"/>
      <c r="BLR304" s="14"/>
      <c r="BLS304" s="14"/>
      <c r="BLT304" s="14"/>
      <c r="BLU304" s="14"/>
      <c r="BLV304" s="14"/>
      <c r="BLW304" s="14"/>
      <c r="BLX304" s="14"/>
      <c r="BLY304" s="14"/>
      <c r="BLZ304" s="14"/>
      <c r="BMA304" s="14"/>
      <c r="BMB304" s="14"/>
      <c r="BMC304" s="14"/>
      <c r="BMD304" s="14"/>
      <c r="BME304" s="14"/>
      <c r="BMF304" s="14"/>
      <c r="BMG304" s="14"/>
      <c r="BMH304" s="14"/>
      <c r="BMI304" s="14"/>
      <c r="BMJ304" s="14"/>
      <c r="BMK304" s="14"/>
      <c r="BML304" s="14"/>
      <c r="BMM304" s="14"/>
      <c r="BMN304" s="14"/>
      <c r="BMO304" s="14"/>
      <c r="BMP304" s="14"/>
      <c r="BMQ304" s="14"/>
      <c r="BMR304" s="14"/>
      <c r="BMS304" s="14"/>
      <c r="BMT304" s="14"/>
      <c r="BMU304" s="14"/>
      <c r="BMV304" s="14"/>
      <c r="BMW304" s="14"/>
      <c r="BMX304" s="14"/>
      <c r="BMY304" s="14"/>
      <c r="BMZ304" s="14"/>
      <c r="BNA304" s="14"/>
      <c r="BNB304" s="14"/>
      <c r="BNC304" s="14"/>
      <c r="BND304" s="14"/>
      <c r="BNE304" s="14"/>
      <c r="BNF304" s="14"/>
      <c r="BNG304" s="14"/>
      <c r="BNH304" s="14"/>
      <c r="BNI304" s="14"/>
      <c r="BNJ304" s="14"/>
      <c r="BNK304" s="14"/>
      <c r="BNL304" s="14"/>
      <c r="BNM304" s="14"/>
      <c r="BNN304" s="14"/>
      <c r="BNO304" s="14"/>
      <c r="BNP304" s="14"/>
      <c r="BNQ304" s="14"/>
      <c r="BNR304" s="14"/>
      <c r="BNS304" s="14"/>
      <c r="BNT304" s="14"/>
      <c r="BNU304" s="14"/>
      <c r="BNV304" s="14"/>
      <c r="BNW304" s="14"/>
      <c r="BNX304" s="14"/>
      <c r="BNY304" s="14"/>
      <c r="BNZ304" s="14"/>
      <c r="BOA304" s="14"/>
      <c r="BOB304" s="14"/>
      <c r="BOC304" s="14"/>
      <c r="BOD304" s="14"/>
      <c r="BOE304" s="14"/>
      <c r="BOF304" s="14"/>
      <c r="BOG304" s="14"/>
      <c r="BOH304" s="14"/>
      <c r="BOI304" s="14"/>
      <c r="BOJ304" s="14"/>
      <c r="BOK304" s="14"/>
      <c r="BOL304" s="14"/>
      <c r="BOM304" s="14"/>
      <c r="BON304" s="14"/>
      <c r="BOO304" s="14"/>
      <c r="BOP304" s="14"/>
      <c r="BOQ304" s="14"/>
      <c r="BOR304" s="14"/>
      <c r="BOS304" s="14"/>
      <c r="BOT304" s="14"/>
      <c r="BOU304" s="14"/>
      <c r="BOV304" s="14"/>
      <c r="BOW304" s="14"/>
      <c r="BOX304" s="14"/>
      <c r="BOY304" s="14"/>
      <c r="BOZ304" s="14"/>
      <c r="BPA304" s="14"/>
      <c r="BPB304" s="14"/>
      <c r="BPC304" s="14"/>
      <c r="BPD304" s="14"/>
      <c r="BPE304" s="14"/>
      <c r="BPF304" s="14"/>
      <c r="BPG304" s="14"/>
      <c r="BPH304" s="14"/>
      <c r="BPI304" s="14"/>
      <c r="BPJ304" s="14"/>
      <c r="BPK304" s="14"/>
      <c r="BPL304" s="14"/>
      <c r="BPM304" s="14"/>
      <c r="BPN304" s="14"/>
      <c r="BPO304" s="14"/>
      <c r="BPP304" s="14"/>
      <c r="BPQ304" s="14"/>
      <c r="BPR304" s="14"/>
      <c r="BPS304" s="14"/>
      <c r="BPT304" s="14"/>
      <c r="BPU304" s="14"/>
      <c r="BPV304" s="14"/>
      <c r="BPW304" s="14"/>
      <c r="BPX304" s="14"/>
      <c r="BPY304" s="14"/>
      <c r="BPZ304" s="14"/>
      <c r="BQA304" s="14"/>
      <c r="BQB304" s="14"/>
      <c r="BQC304" s="14"/>
      <c r="BQD304" s="14"/>
      <c r="BQE304" s="14"/>
      <c r="BQF304" s="14"/>
      <c r="BQG304" s="14"/>
      <c r="BQH304" s="14"/>
      <c r="BQI304" s="14"/>
      <c r="BQJ304" s="14"/>
      <c r="BQK304" s="14"/>
      <c r="BQL304" s="14"/>
      <c r="BQM304" s="14"/>
      <c r="BQN304" s="14"/>
      <c r="BQO304" s="14"/>
      <c r="BQP304" s="14"/>
      <c r="BQQ304" s="14"/>
      <c r="BQR304" s="14"/>
      <c r="BQS304" s="14"/>
      <c r="BQT304" s="14"/>
      <c r="BQU304" s="14"/>
      <c r="BQV304" s="14"/>
      <c r="BQW304" s="14"/>
      <c r="BQX304" s="14"/>
      <c r="BQY304" s="14"/>
      <c r="BQZ304" s="14"/>
      <c r="BRA304" s="14"/>
      <c r="BRB304" s="14"/>
      <c r="BRC304" s="14"/>
      <c r="BRD304" s="14"/>
      <c r="BRE304" s="14"/>
      <c r="BRF304" s="14"/>
      <c r="BRG304" s="14"/>
      <c r="BRH304" s="14"/>
      <c r="BRI304" s="14"/>
      <c r="BRJ304" s="14"/>
      <c r="BRK304" s="14"/>
      <c r="BRL304" s="14"/>
      <c r="BRM304" s="14"/>
      <c r="BRN304" s="14"/>
      <c r="BRO304" s="14"/>
      <c r="BRP304" s="14"/>
      <c r="BRQ304" s="14"/>
      <c r="BRR304" s="14"/>
      <c r="BRS304" s="14"/>
      <c r="BRT304" s="14"/>
      <c r="BRU304" s="14"/>
      <c r="BRV304" s="14"/>
      <c r="BRW304" s="14"/>
      <c r="BRX304" s="14"/>
      <c r="BRY304" s="14"/>
      <c r="BRZ304" s="14"/>
      <c r="BSA304" s="14"/>
      <c r="BSB304" s="14"/>
      <c r="BSC304" s="14"/>
      <c r="BSD304" s="14"/>
      <c r="BSE304" s="14"/>
      <c r="BSF304" s="14"/>
      <c r="BSG304" s="14"/>
      <c r="BSH304" s="14"/>
      <c r="BSI304" s="14"/>
      <c r="BSJ304" s="14"/>
      <c r="BSK304" s="14"/>
      <c r="BSL304" s="14"/>
      <c r="BSM304" s="14"/>
      <c r="BSN304" s="14"/>
      <c r="BSO304" s="14"/>
      <c r="BSP304" s="14"/>
      <c r="BSQ304" s="14"/>
      <c r="BSR304" s="14"/>
      <c r="BSS304" s="14"/>
      <c r="BST304" s="14"/>
      <c r="BSU304" s="14"/>
      <c r="BSV304" s="14"/>
      <c r="BSW304" s="14"/>
      <c r="BSX304" s="14"/>
      <c r="BSY304" s="14"/>
      <c r="BSZ304" s="14"/>
      <c r="BTA304" s="14"/>
      <c r="BTB304" s="14"/>
      <c r="BTC304" s="14"/>
      <c r="BTD304" s="14"/>
      <c r="BTE304" s="14"/>
      <c r="BTF304" s="14"/>
      <c r="BTG304" s="14"/>
      <c r="BTH304" s="14"/>
      <c r="BTI304" s="14"/>
      <c r="BTJ304" s="14"/>
      <c r="BTK304" s="14"/>
      <c r="BTL304" s="14"/>
      <c r="BTM304" s="14"/>
      <c r="BTN304" s="14"/>
      <c r="BTO304" s="14"/>
      <c r="BTP304" s="14"/>
      <c r="BTQ304" s="14"/>
      <c r="BTR304" s="14"/>
      <c r="BTS304" s="14"/>
      <c r="BTT304" s="14"/>
      <c r="BTU304" s="14"/>
      <c r="BTV304" s="14"/>
      <c r="BTW304" s="14"/>
      <c r="BTX304" s="14"/>
      <c r="BTY304" s="14"/>
      <c r="BTZ304" s="14"/>
      <c r="BUA304" s="14"/>
      <c r="BUB304" s="14"/>
      <c r="BUC304" s="14"/>
      <c r="BUD304" s="14"/>
      <c r="BUE304" s="14"/>
      <c r="BUF304" s="14"/>
      <c r="BUG304" s="14"/>
      <c r="BUH304" s="14"/>
      <c r="BUI304" s="14"/>
      <c r="BUJ304" s="14"/>
      <c r="BUK304" s="14"/>
      <c r="BUL304" s="14"/>
      <c r="BUM304" s="14"/>
      <c r="BUN304" s="14"/>
      <c r="BUO304" s="14"/>
      <c r="BUP304" s="14"/>
      <c r="BUQ304" s="14"/>
      <c r="BUR304" s="14"/>
      <c r="BUS304" s="14"/>
      <c r="BUT304" s="14"/>
      <c r="BUU304" s="14"/>
      <c r="BUV304" s="14"/>
      <c r="BUW304" s="14"/>
      <c r="BUX304" s="14"/>
      <c r="BUY304" s="14"/>
      <c r="BUZ304" s="14"/>
      <c r="BVA304" s="14"/>
      <c r="BVB304" s="14"/>
      <c r="BVC304" s="14"/>
      <c r="BVD304" s="14"/>
      <c r="BVE304" s="14"/>
      <c r="BVF304" s="14"/>
      <c r="BVG304" s="14"/>
      <c r="BVH304" s="14"/>
      <c r="BVI304" s="14"/>
      <c r="BVJ304" s="14"/>
      <c r="BVK304" s="14"/>
      <c r="BVL304" s="14"/>
      <c r="BVM304" s="14"/>
      <c r="BVN304" s="14"/>
      <c r="BVO304" s="14"/>
      <c r="BVP304" s="14"/>
      <c r="BVQ304" s="14"/>
      <c r="BVR304" s="14"/>
      <c r="BVS304" s="14"/>
      <c r="BVT304" s="14"/>
      <c r="BVU304" s="14"/>
      <c r="BVV304" s="14"/>
      <c r="BVW304" s="14"/>
      <c r="BVX304" s="14"/>
      <c r="BVY304" s="14"/>
      <c r="BVZ304" s="14"/>
      <c r="BWA304" s="14"/>
      <c r="BWB304" s="14"/>
      <c r="BWC304" s="14"/>
      <c r="BWD304" s="14"/>
      <c r="BWE304" s="14"/>
      <c r="BWF304" s="14"/>
      <c r="BWG304" s="14"/>
      <c r="BWH304" s="14"/>
      <c r="BWI304" s="14"/>
      <c r="BWJ304" s="14"/>
      <c r="BWK304" s="14"/>
      <c r="BWL304" s="14"/>
      <c r="BWM304" s="14"/>
      <c r="BWN304" s="14"/>
      <c r="BWO304" s="14"/>
      <c r="BWP304" s="14"/>
      <c r="BWQ304" s="14"/>
      <c r="BWR304" s="14"/>
      <c r="BWS304" s="14"/>
      <c r="BWT304" s="14"/>
      <c r="BWU304" s="14"/>
      <c r="BWV304" s="14"/>
      <c r="BWW304" s="14"/>
      <c r="BWX304" s="14"/>
      <c r="BWY304" s="14"/>
      <c r="BWZ304" s="14"/>
      <c r="BXA304" s="14"/>
      <c r="BXB304" s="14"/>
      <c r="BXC304" s="14"/>
      <c r="BXD304" s="14"/>
      <c r="BXE304" s="14"/>
      <c r="BXF304" s="14"/>
      <c r="BXG304" s="14"/>
      <c r="BXH304" s="14"/>
      <c r="BXI304" s="14"/>
      <c r="BXJ304" s="14"/>
      <c r="BXK304" s="14"/>
      <c r="BXL304" s="14"/>
      <c r="BXM304" s="14"/>
      <c r="BXN304" s="14"/>
      <c r="BXO304" s="14"/>
      <c r="BXP304" s="14"/>
      <c r="BXQ304" s="14"/>
      <c r="BXR304" s="14"/>
      <c r="BXS304" s="14"/>
      <c r="BXT304" s="14"/>
      <c r="BXU304" s="14"/>
      <c r="BXV304" s="14"/>
      <c r="BXW304" s="14"/>
      <c r="BXX304" s="14"/>
      <c r="BXY304" s="14"/>
      <c r="BXZ304" s="14"/>
      <c r="BYA304" s="14"/>
      <c r="BYB304" s="14"/>
      <c r="BYC304" s="14"/>
      <c r="BYD304" s="14"/>
      <c r="BYE304" s="14"/>
      <c r="BYF304" s="14"/>
      <c r="BYG304" s="14"/>
      <c r="BYH304" s="14"/>
      <c r="BYI304" s="14"/>
      <c r="BYJ304" s="14"/>
      <c r="BYK304" s="14"/>
      <c r="BYL304" s="14"/>
      <c r="BYM304" s="14"/>
      <c r="BYN304" s="14"/>
      <c r="BYO304" s="14"/>
      <c r="BYP304" s="14"/>
      <c r="BYQ304" s="14"/>
      <c r="BYR304" s="14"/>
      <c r="BYS304" s="14"/>
      <c r="BYT304" s="14"/>
      <c r="BYU304" s="14"/>
      <c r="BYV304" s="14"/>
      <c r="BYW304" s="14"/>
      <c r="BYX304" s="14"/>
      <c r="BYY304" s="14"/>
      <c r="BYZ304" s="14"/>
      <c r="BZA304" s="14"/>
      <c r="BZB304" s="14"/>
      <c r="BZC304" s="14"/>
      <c r="BZD304" s="14"/>
      <c r="BZE304" s="14"/>
      <c r="BZF304" s="14"/>
      <c r="BZG304" s="14"/>
      <c r="BZH304" s="14"/>
      <c r="BZI304" s="14"/>
      <c r="BZJ304" s="14"/>
      <c r="BZK304" s="14"/>
      <c r="BZL304" s="14"/>
      <c r="BZM304" s="14"/>
      <c r="BZN304" s="14"/>
      <c r="BZO304" s="14"/>
      <c r="BZP304" s="14"/>
      <c r="BZQ304" s="14"/>
      <c r="BZR304" s="14"/>
      <c r="BZS304" s="14"/>
      <c r="BZT304" s="14"/>
      <c r="BZU304" s="14"/>
      <c r="BZV304" s="14"/>
      <c r="BZW304" s="14"/>
      <c r="BZX304" s="14"/>
      <c r="BZY304" s="14"/>
      <c r="BZZ304" s="14"/>
      <c r="CAA304" s="14"/>
      <c r="CAB304" s="14"/>
      <c r="CAC304" s="14"/>
      <c r="CAD304" s="14"/>
      <c r="CAE304" s="14"/>
      <c r="CAF304" s="14"/>
      <c r="CAG304" s="14"/>
      <c r="CAH304" s="14"/>
      <c r="CAI304" s="14"/>
      <c r="CAJ304" s="14"/>
      <c r="CAK304" s="14"/>
      <c r="CAL304" s="14"/>
      <c r="CAM304" s="14"/>
      <c r="CAN304" s="14"/>
      <c r="CAO304" s="14"/>
      <c r="CAP304" s="14"/>
      <c r="CAQ304" s="14"/>
      <c r="CAR304" s="14"/>
      <c r="CAS304" s="14"/>
      <c r="CAT304" s="14"/>
      <c r="CAU304" s="14"/>
      <c r="CAV304" s="14"/>
      <c r="CAW304" s="14"/>
      <c r="CAX304" s="14"/>
      <c r="CAY304" s="14"/>
      <c r="CAZ304" s="14"/>
      <c r="CBA304" s="14"/>
      <c r="CBB304" s="14"/>
      <c r="CBC304" s="14"/>
      <c r="CBD304" s="14"/>
      <c r="CBE304" s="14"/>
      <c r="CBF304" s="14"/>
      <c r="CBG304" s="14"/>
      <c r="CBH304" s="14"/>
      <c r="CBI304" s="14"/>
      <c r="CBJ304" s="14"/>
      <c r="CBK304" s="14"/>
      <c r="CBL304" s="14"/>
      <c r="CBM304" s="14"/>
      <c r="CBN304" s="14"/>
      <c r="CBO304" s="14"/>
      <c r="CBP304" s="14"/>
      <c r="CBQ304" s="14"/>
      <c r="CBR304" s="14"/>
      <c r="CBS304" s="14"/>
      <c r="CBT304" s="14"/>
      <c r="CBU304" s="14"/>
      <c r="CBV304" s="14"/>
      <c r="CBW304" s="14"/>
      <c r="CBX304" s="14"/>
      <c r="CBY304" s="14"/>
      <c r="CBZ304" s="14"/>
      <c r="CCA304" s="14"/>
      <c r="CCB304" s="14"/>
      <c r="CCC304" s="14"/>
      <c r="CCD304" s="14"/>
      <c r="CCE304" s="14"/>
      <c r="CCF304" s="14"/>
      <c r="CCG304" s="14"/>
      <c r="CCH304" s="14"/>
      <c r="CCI304" s="14"/>
      <c r="CCJ304" s="14"/>
      <c r="CCK304" s="14"/>
      <c r="CCL304" s="14"/>
      <c r="CCM304" s="14"/>
      <c r="CCN304" s="14"/>
      <c r="CCO304" s="14"/>
      <c r="CCP304" s="14"/>
      <c r="CCQ304" s="14"/>
      <c r="CCR304" s="14"/>
      <c r="CCS304" s="14"/>
      <c r="CCT304" s="14"/>
      <c r="CCU304" s="14"/>
      <c r="CCV304" s="14"/>
      <c r="CCW304" s="14"/>
      <c r="CCX304" s="14"/>
      <c r="CCY304" s="14"/>
      <c r="CCZ304" s="14"/>
      <c r="CDA304" s="14"/>
      <c r="CDB304" s="14"/>
      <c r="CDC304" s="14"/>
      <c r="CDD304" s="14"/>
      <c r="CDE304" s="14"/>
      <c r="CDF304" s="14"/>
      <c r="CDG304" s="14"/>
      <c r="CDH304" s="14"/>
      <c r="CDI304" s="14"/>
      <c r="CDJ304" s="14"/>
      <c r="CDK304" s="14"/>
      <c r="CDL304" s="14"/>
      <c r="CDM304" s="14"/>
      <c r="CDN304" s="14"/>
      <c r="CDO304" s="14"/>
      <c r="CDP304" s="14"/>
      <c r="CDQ304" s="14"/>
      <c r="CDR304" s="14"/>
      <c r="CDS304" s="14"/>
      <c r="CDT304" s="14"/>
      <c r="CDU304" s="14"/>
      <c r="CDV304" s="14"/>
      <c r="CDW304" s="14"/>
      <c r="CDX304" s="14"/>
      <c r="CDY304" s="14"/>
      <c r="CDZ304" s="14"/>
      <c r="CEA304" s="14"/>
      <c r="CEB304" s="14"/>
      <c r="CEC304" s="14"/>
      <c r="CED304" s="14"/>
      <c r="CEE304" s="14"/>
      <c r="CEF304" s="14"/>
      <c r="CEG304" s="14"/>
      <c r="CEH304" s="14"/>
      <c r="CEI304" s="14"/>
      <c r="CEJ304" s="14"/>
      <c r="CEK304" s="14"/>
      <c r="CEL304" s="14"/>
      <c r="CEM304" s="14"/>
      <c r="CEN304" s="14"/>
      <c r="CEO304" s="14"/>
      <c r="CEP304" s="14"/>
      <c r="CEQ304" s="14"/>
      <c r="CER304" s="14"/>
      <c r="CES304" s="14"/>
      <c r="CET304" s="14"/>
      <c r="CEU304" s="14"/>
      <c r="CEV304" s="14"/>
      <c r="CEW304" s="14"/>
      <c r="CEX304" s="14"/>
      <c r="CEY304" s="14"/>
      <c r="CEZ304" s="14"/>
      <c r="CFA304" s="14"/>
      <c r="CFB304" s="14"/>
      <c r="CFC304" s="14"/>
      <c r="CFD304" s="14"/>
      <c r="CFE304" s="14"/>
      <c r="CFF304" s="14"/>
      <c r="CFG304" s="14"/>
      <c r="CFH304" s="14"/>
      <c r="CFI304" s="14"/>
      <c r="CFJ304" s="14"/>
      <c r="CFK304" s="14"/>
      <c r="CFL304" s="14"/>
      <c r="CFM304" s="14"/>
      <c r="CFN304" s="14"/>
      <c r="CFO304" s="14"/>
      <c r="CFP304" s="14"/>
      <c r="CFQ304" s="14"/>
      <c r="CFR304" s="14"/>
      <c r="CFS304" s="14"/>
      <c r="CFT304" s="14"/>
      <c r="CFU304" s="14"/>
      <c r="CFV304" s="14"/>
      <c r="CFW304" s="14"/>
      <c r="CFX304" s="14"/>
      <c r="CFY304" s="14"/>
      <c r="CFZ304" s="14"/>
      <c r="CGA304" s="14"/>
      <c r="CGB304" s="14"/>
      <c r="CGC304" s="14"/>
      <c r="CGD304" s="14"/>
      <c r="CGE304" s="14"/>
      <c r="CGF304" s="14"/>
      <c r="CGG304" s="14"/>
      <c r="CGH304" s="14"/>
      <c r="CGI304" s="14"/>
      <c r="CGJ304" s="14"/>
      <c r="CGK304" s="14"/>
      <c r="CGL304" s="14"/>
      <c r="CGM304" s="14"/>
      <c r="CGN304" s="14"/>
      <c r="CGO304" s="14"/>
      <c r="CGP304" s="14"/>
      <c r="CGQ304" s="14"/>
      <c r="CGR304" s="14"/>
      <c r="CGS304" s="14"/>
      <c r="CGT304" s="14"/>
      <c r="CGU304" s="14"/>
      <c r="CGV304" s="14"/>
      <c r="CGW304" s="14"/>
      <c r="CGX304" s="14"/>
      <c r="CGY304" s="14"/>
      <c r="CGZ304" s="14"/>
      <c r="CHA304" s="14"/>
      <c r="CHB304" s="14"/>
      <c r="CHC304" s="14"/>
      <c r="CHD304" s="14"/>
      <c r="CHE304" s="14"/>
      <c r="CHF304" s="14"/>
      <c r="CHG304" s="14"/>
      <c r="CHH304" s="14"/>
      <c r="CHI304" s="14"/>
      <c r="CHJ304" s="14"/>
      <c r="CHK304" s="14"/>
      <c r="CHL304" s="14"/>
      <c r="CHM304" s="14"/>
      <c r="CHN304" s="14"/>
      <c r="CHO304" s="14"/>
      <c r="CHP304" s="14"/>
      <c r="CHQ304" s="14"/>
      <c r="CHR304" s="14"/>
      <c r="CHS304" s="14"/>
      <c r="CHT304" s="14"/>
      <c r="CHU304" s="14"/>
      <c r="CHV304" s="14"/>
      <c r="CHW304" s="14"/>
      <c r="CHX304" s="14"/>
      <c r="CHY304" s="14"/>
      <c r="CHZ304" s="14"/>
      <c r="CIA304" s="14"/>
      <c r="CIB304" s="14"/>
      <c r="CIC304" s="14"/>
      <c r="CID304" s="14"/>
      <c r="CIE304" s="14"/>
      <c r="CIF304" s="14"/>
      <c r="CIG304" s="14"/>
      <c r="CIH304" s="14"/>
      <c r="CII304" s="14"/>
      <c r="CIJ304" s="14"/>
      <c r="CIK304" s="14"/>
      <c r="CIL304" s="14"/>
      <c r="CIM304" s="14"/>
      <c r="CIN304" s="14"/>
      <c r="CIO304" s="14"/>
      <c r="CIP304" s="14"/>
      <c r="CIQ304" s="14"/>
      <c r="CIR304" s="14"/>
      <c r="CIS304" s="14"/>
      <c r="CIT304" s="14"/>
      <c r="CIU304" s="14"/>
      <c r="CIV304" s="14"/>
      <c r="CIW304" s="14"/>
      <c r="CIX304" s="14"/>
      <c r="CIY304" s="14"/>
      <c r="CIZ304" s="14"/>
      <c r="CJA304" s="14"/>
      <c r="CJB304" s="14"/>
      <c r="CJC304" s="14"/>
      <c r="CJD304" s="14"/>
      <c r="CJE304" s="14"/>
      <c r="CJF304" s="14"/>
      <c r="CJG304" s="14"/>
      <c r="CJH304" s="14"/>
      <c r="CJI304" s="14"/>
      <c r="CJJ304" s="14"/>
      <c r="CJK304" s="14"/>
      <c r="CJL304" s="14"/>
      <c r="CJM304" s="14"/>
      <c r="CJN304" s="14"/>
      <c r="CJO304" s="14"/>
      <c r="CJP304" s="14"/>
      <c r="CJQ304" s="14"/>
      <c r="CJR304" s="14"/>
      <c r="CJS304" s="14"/>
      <c r="CJT304" s="14"/>
      <c r="CJU304" s="14"/>
      <c r="CJV304" s="14"/>
      <c r="CJW304" s="14"/>
      <c r="CJX304" s="14"/>
      <c r="CJY304" s="14"/>
      <c r="CJZ304" s="14"/>
      <c r="CKA304" s="14"/>
      <c r="CKB304" s="14"/>
      <c r="CKC304" s="14"/>
      <c r="CKD304" s="14"/>
      <c r="CKE304" s="14"/>
      <c r="CKF304" s="14"/>
      <c r="CKG304" s="14"/>
      <c r="CKH304" s="14"/>
      <c r="CKI304" s="14"/>
      <c r="CKJ304" s="14"/>
      <c r="CKK304" s="14"/>
      <c r="CKL304" s="14"/>
      <c r="CKM304" s="14"/>
      <c r="CKN304" s="14"/>
      <c r="CKO304" s="14"/>
      <c r="CKP304" s="14"/>
      <c r="CKQ304" s="14"/>
      <c r="CKR304" s="14"/>
      <c r="CKS304" s="14"/>
      <c r="CKT304" s="14"/>
      <c r="CKU304" s="14"/>
      <c r="CKV304" s="14"/>
      <c r="CKW304" s="14"/>
      <c r="CKX304" s="14"/>
      <c r="CKY304" s="14"/>
      <c r="CKZ304" s="14"/>
      <c r="CLA304" s="14"/>
      <c r="CLB304" s="14"/>
      <c r="CLC304" s="14"/>
      <c r="CLD304" s="14"/>
      <c r="CLE304" s="14"/>
      <c r="CLF304" s="14"/>
      <c r="CLG304" s="14"/>
      <c r="CLH304" s="14"/>
      <c r="CLI304" s="14"/>
      <c r="CLJ304" s="14"/>
      <c r="CLK304" s="14"/>
      <c r="CLL304" s="14"/>
      <c r="CLM304" s="14"/>
      <c r="CLN304" s="14"/>
      <c r="CLO304" s="14"/>
      <c r="CLP304" s="14"/>
      <c r="CLQ304" s="14"/>
      <c r="CLR304" s="14"/>
      <c r="CLS304" s="14"/>
      <c r="CLT304" s="14"/>
      <c r="CLU304" s="14"/>
      <c r="CLV304" s="14"/>
      <c r="CLW304" s="14"/>
      <c r="CLX304" s="14"/>
      <c r="CLY304" s="14"/>
      <c r="CLZ304" s="14"/>
      <c r="CMA304" s="14"/>
      <c r="CMB304" s="14"/>
      <c r="CMC304" s="14"/>
      <c r="CMD304" s="14"/>
      <c r="CME304" s="14"/>
      <c r="CMF304" s="14"/>
      <c r="CMG304" s="14"/>
      <c r="CMH304" s="14"/>
      <c r="CMI304" s="14"/>
      <c r="CMJ304" s="14"/>
      <c r="CMK304" s="14"/>
      <c r="CML304" s="14"/>
      <c r="CMM304" s="14"/>
      <c r="CMN304" s="14"/>
      <c r="CMO304" s="14"/>
      <c r="CMP304" s="14"/>
      <c r="CMQ304" s="14"/>
      <c r="CMR304" s="14"/>
      <c r="CMS304" s="14"/>
      <c r="CMT304" s="14"/>
      <c r="CMU304" s="14"/>
      <c r="CMV304" s="14"/>
      <c r="CMW304" s="14"/>
      <c r="CMX304" s="14"/>
      <c r="CMY304" s="14"/>
      <c r="CMZ304" s="14"/>
      <c r="CNA304" s="14"/>
      <c r="CNB304" s="14"/>
      <c r="CNC304" s="14"/>
      <c r="CND304" s="14"/>
      <c r="CNE304" s="14"/>
      <c r="CNF304" s="14"/>
      <c r="CNG304" s="14"/>
      <c r="CNH304" s="14"/>
      <c r="CNI304" s="14"/>
      <c r="CNJ304" s="14"/>
      <c r="CNK304" s="14"/>
      <c r="CNL304" s="14"/>
      <c r="CNM304" s="14"/>
      <c r="CNN304" s="14"/>
      <c r="CNO304" s="14"/>
      <c r="CNP304" s="14"/>
      <c r="CNQ304" s="14"/>
      <c r="CNR304" s="14"/>
      <c r="CNS304" s="14"/>
      <c r="CNT304" s="14"/>
      <c r="CNU304" s="14"/>
      <c r="CNV304" s="14"/>
      <c r="CNW304" s="14"/>
      <c r="CNX304" s="14"/>
      <c r="CNY304" s="14"/>
      <c r="CNZ304" s="14"/>
      <c r="COA304" s="14"/>
      <c r="COB304" s="14"/>
      <c r="COC304" s="14"/>
      <c r="COD304" s="14"/>
      <c r="COE304" s="14"/>
      <c r="COF304" s="14"/>
      <c r="COG304" s="14"/>
      <c r="COH304" s="14"/>
      <c r="COI304" s="14"/>
      <c r="COJ304" s="14"/>
      <c r="COK304" s="14"/>
      <c r="COL304" s="14"/>
      <c r="COM304" s="14"/>
      <c r="CON304" s="14"/>
      <c r="COO304" s="14"/>
      <c r="COP304" s="14"/>
      <c r="COQ304" s="14"/>
      <c r="COR304" s="14"/>
      <c r="COS304" s="14"/>
      <c r="COT304" s="14"/>
      <c r="COU304" s="14"/>
      <c r="COV304" s="14"/>
      <c r="COW304" s="14"/>
      <c r="COX304" s="14"/>
      <c r="COY304" s="14"/>
      <c r="COZ304" s="14"/>
      <c r="CPA304" s="14"/>
      <c r="CPB304" s="14"/>
      <c r="CPC304" s="14"/>
      <c r="CPD304" s="14"/>
      <c r="CPE304" s="14"/>
      <c r="CPF304" s="14"/>
      <c r="CPG304" s="14"/>
      <c r="CPH304" s="14"/>
      <c r="CPI304" s="14"/>
      <c r="CPJ304" s="14"/>
      <c r="CPK304" s="14"/>
      <c r="CPL304" s="14"/>
      <c r="CPM304" s="14"/>
      <c r="CPN304" s="14"/>
      <c r="CPO304" s="14"/>
      <c r="CPP304" s="14"/>
      <c r="CPQ304" s="14"/>
      <c r="CPR304" s="14"/>
      <c r="CPS304" s="14"/>
      <c r="CPT304" s="14"/>
      <c r="CPU304" s="14"/>
      <c r="CPV304" s="14"/>
      <c r="CPW304" s="14"/>
      <c r="CPX304" s="14"/>
      <c r="CPY304" s="14"/>
      <c r="CPZ304" s="14"/>
      <c r="CQA304" s="14"/>
      <c r="CQB304" s="14"/>
      <c r="CQC304" s="14"/>
      <c r="CQD304" s="14"/>
      <c r="CQE304" s="14"/>
      <c r="CQF304" s="14"/>
      <c r="CQG304" s="14"/>
      <c r="CQH304" s="14"/>
      <c r="CQI304" s="14"/>
      <c r="CQJ304" s="14"/>
      <c r="CQK304" s="14"/>
      <c r="CQL304" s="14"/>
      <c r="CQM304" s="14"/>
      <c r="CQN304" s="14"/>
      <c r="CQO304" s="14"/>
      <c r="CQP304" s="14"/>
      <c r="CQQ304" s="14"/>
      <c r="CQR304" s="14"/>
      <c r="CQS304" s="14"/>
      <c r="CQT304" s="14"/>
      <c r="CQU304" s="14"/>
      <c r="CQV304" s="14"/>
      <c r="CQW304" s="14"/>
      <c r="CQX304" s="14"/>
      <c r="CQY304" s="14"/>
      <c r="CQZ304" s="14"/>
      <c r="CRA304" s="14"/>
      <c r="CRB304" s="14"/>
      <c r="CRC304" s="14"/>
      <c r="CRD304" s="14"/>
      <c r="CRE304" s="14"/>
      <c r="CRF304" s="14"/>
      <c r="CRG304" s="14"/>
      <c r="CRH304" s="14"/>
      <c r="CRI304" s="14"/>
      <c r="CRJ304" s="14"/>
      <c r="CRK304" s="14"/>
      <c r="CRL304" s="14"/>
      <c r="CRM304" s="14"/>
      <c r="CRN304" s="14"/>
      <c r="CRO304" s="14"/>
      <c r="CRP304" s="14"/>
      <c r="CRQ304" s="14"/>
      <c r="CRR304" s="14"/>
      <c r="CRS304" s="14"/>
      <c r="CRT304" s="14"/>
      <c r="CRU304" s="14"/>
      <c r="CRV304" s="14"/>
      <c r="CRW304" s="14"/>
      <c r="CRX304" s="14"/>
      <c r="CRY304" s="14"/>
      <c r="CRZ304" s="14"/>
      <c r="CSA304" s="14"/>
      <c r="CSB304" s="14"/>
      <c r="CSC304" s="14"/>
      <c r="CSD304" s="14"/>
      <c r="CSE304" s="14"/>
      <c r="CSF304" s="14"/>
      <c r="CSG304" s="14"/>
      <c r="CSH304" s="14"/>
      <c r="CSI304" s="14"/>
      <c r="CSJ304" s="14"/>
      <c r="CSK304" s="14"/>
      <c r="CSL304" s="14"/>
      <c r="CSM304" s="14"/>
      <c r="CSN304" s="14"/>
      <c r="CSO304" s="14"/>
      <c r="CSP304" s="14"/>
      <c r="CSQ304" s="14"/>
      <c r="CSR304" s="14"/>
      <c r="CSS304" s="14"/>
      <c r="CST304" s="14"/>
      <c r="CSU304" s="14"/>
      <c r="CSV304" s="14"/>
      <c r="CSW304" s="14"/>
      <c r="CSX304" s="14"/>
      <c r="CSY304" s="14"/>
      <c r="CSZ304" s="14"/>
      <c r="CTA304" s="14"/>
      <c r="CTB304" s="14"/>
      <c r="CTC304" s="14"/>
      <c r="CTD304" s="14"/>
      <c r="CTE304" s="14"/>
      <c r="CTF304" s="14"/>
      <c r="CTG304" s="14"/>
      <c r="CTH304" s="14"/>
      <c r="CTI304" s="14"/>
      <c r="CTJ304" s="14"/>
      <c r="CTK304" s="14"/>
      <c r="CTL304" s="14"/>
      <c r="CTM304" s="14"/>
      <c r="CTN304" s="14"/>
      <c r="CTO304" s="14"/>
      <c r="CTP304" s="14"/>
      <c r="CTQ304" s="14"/>
      <c r="CTR304" s="14"/>
      <c r="CTS304" s="14"/>
      <c r="CTT304" s="14"/>
      <c r="CTU304" s="14"/>
      <c r="CTV304" s="14"/>
      <c r="CTW304" s="14"/>
      <c r="CTX304" s="14"/>
      <c r="CTY304" s="14"/>
      <c r="CTZ304" s="14"/>
      <c r="CUA304" s="14"/>
      <c r="CUB304" s="14"/>
      <c r="CUC304" s="14"/>
      <c r="CUD304" s="14"/>
      <c r="CUE304" s="14"/>
      <c r="CUF304" s="14"/>
      <c r="CUG304" s="14"/>
      <c r="CUH304" s="14"/>
      <c r="CUI304" s="14"/>
      <c r="CUJ304" s="14"/>
      <c r="CUK304" s="14"/>
      <c r="CUL304" s="14"/>
      <c r="CUM304" s="14"/>
      <c r="CUN304" s="14"/>
      <c r="CUO304" s="14"/>
      <c r="CUP304" s="14"/>
      <c r="CUQ304" s="14"/>
      <c r="CUR304" s="14"/>
      <c r="CUS304" s="14"/>
      <c r="CUT304" s="14"/>
      <c r="CUU304" s="14"/>
      <c r="CUV304" s="14"/>
      <c r="CUW304" s="14"/>
      <c r="CUX304" s="14"/>
      <c r="CUY304" s="14"/>
      <c r="CUZ304" s="14"/>
      <c r="CVA304" s="14"/>
      <c r="CVB304" s="14"/>
      <c r="CVC304" s="14"/>
      <c r="CVD304" s="14"/>
      <c r="CVE304" s="14"/>
      <c r="CVF304" s="14"/>
      <c r="CVG304" s="14"/>
      <c r="CVH304" s="14"/>
      <c r="CVI304" s="14"/>
      <c r="CVJ304" s="14"/>
      <c r="CVK304" s="14"/>
      <c r="CVL304" s="14"/>
      <c r="CVM304" s="14"/>
      <c r="CVN304" s="14"/>
      <c r="CVO304" s="14"/>
      <c r="CVP304" s="14"/>
      <c r="CVQ304" s="14"/>
      <c r="CVR304" s="14"/>
      <c r="CVS304" s="14"/>
      <c r="CVT304" s="14"/>
      <c r="CVU304" s="14"/>
      <c r="CVV304" s="14"/>
      <c r="CVW304" s="14"/>
      <c r="CVX304" s="14"/>
      <c r="CVY304" s="14"/>
      <c r="CVZ304" s="14"/>
      <c r="CWA304" s="14"/>
      <c r="CWB304" s="14"/>
      <c r="CWC304" s="14"/>
      <c r="CWD304" s="14"/>
      <c r="CWE304" s="14"/>
      <c r="CWF304" s="14"/>
      <c r="CWG304" s="14"/>
      <c r="CWH304" s="14"/>
      <c r="CWI304" s="14"/>
      <c r="CWJ304" s="14"/>
      <c r="CWK304" s="14"/>
      <c r="CWL304" s="14"/>
      <c r="CWM304" s="14"/>
      <c r="CWN304" s="14"/>
      <c r="CWO304" s="14"/>
      <c r="CWP304" s="14"/>
      <c r="CWQ304" s="14"/>
      <c r="CWR304" s="14"/>
      <c r="CWS304" s="14"/>
      <c r="CWT304" s="14"/>
      <c r="CWU304" s="14"/>
      <c r="CWV304" s="14"/>
      <c r="CWW304" s="14"/>
      <c r="CWX304" s="14"/>
      <c r="CWY304" s="14"/>
      <c r="CWZ304" s="14"/>
      <c r="CXA304" s="14"/>
      <c r="CXB304" s="14"/>
      <c r="CXC304" s="14"/>
      <c r="CXD304" s="14"/>
      <c r="CXE304" s="14"/>
      <c r="CXF304" s="14"/>
      <c r="CXG304" s="14"/>
      <c r="CXH304" s="14"/>
      <c r="CXI304" s="14"/>
      <c r="CXJ304" s="14"/>
      <c r="CXK304" s="14"/>
      <c r="CXL304" s="14"/>
      <c r="CXM304" s="14"/>
      <c r="CXN304" s="14"/>
      <c r="CXO304" s="14"/>
      <c r="CXP304" s="14"/>
      <c r="CXQ304" s="14"/>
      <c r="CXR304" s="14"/>
      <c r="CXS304" s="14"/>
      <c r="CXT304" s="14"/>
      <c r="CXU304" s="14"/>
      <c r="CXV304" s="14"/>
      <c r="CXW304" s="14"/>
      <c r="CXX304" s="14"/>
      <c r="CXY304" s="14"/>
      <c r="CXZ304" s="14"/>
      <c r="CYA304" s="14"/>
      <c r="CYB304" s="14"/>
      <c r="CYC304" s="14"/>
      <c r="CYD304" s="14"/>
      <c r="CYE304" s="14"/>
      <c r="CYF304" s="14"/>
      <c r="CYG304" s="14"/>
      <c r="CYH304" s="14"/>
      <c r="CYI304" s="14"/>
      <c r="CYJ304" s="14"/>
      <c r="CYK304" s="14"/>
      <c r="CYL304" s="14"/>
      <c r="CYM304" s="14"/>
      <c r="CYN304" s="14"/>
      <c r="CYO304" s="14"/>
      <c r="CYP304" s="14"/>
      <c r="CYQ304" s="14"/>
      <c r="CYR304" s="14"/>
      <c r="CYS304" s="14"/>
      <c r="CYT304" s="14"/>
      <c r="CYU304" s="14"/>
      <c r="CYV304" s="14"/>
      <c r="CYW304" s="14"/>
      <c r="CYX304" s="14"/>
      <c r="CYY304" s="14"/>
      <c r="CYZ304" s="14"/>
      <c r="CZA304" s="14"/>
      <c r="CZB304" s="14"/>
      <c r="CZC304" s="14"/>
      <c r="CZD304" s="14"/>
      <c r="CZE304" s="14"/>
      <c r="CZF304" s="14"/>
      <c r="CZG304" s="14"/>
      <c r="CZH304" s="14"/>
      <c r="CZI304" s="14"/>
      <c r="CZJ304" s="14"/>
      <c r="CZK304" s="14"/>
      <c r="CZL304" s="14"/>
      <c r="CZM304" s="14"/>
      <c r="CZN304" s="14"/>
      <c r="CZO304" s="14"/>
      <c r="CZP304" s="14"/>
      <c r="CZQ304" s="14"/>
      <c r="CZR304" s="14"/>
      <c r="CZS304" s="14"/>
      <c r="CZT304" s="14"/>
      <c r="CZU304" s="14"/>
      <c r="CZV304" s="14"/>
      <c r="CZW304" s="14"/>
      <c r="CZX304" s="14"/>
      <c r="CZY304" s="14"/>
      <c r="CZZ304" s="14"/>
      <c r="DAA304" s="14"/>
      <c r="DAB304" s="14"/>
      <c r="DAC304" s="14"/>
      <c r="DAD304" s="14"/>
      <c r="DAE304" s="14"/>
      <c r="DAF304" s="14"/>
      <c r="DAG304" s="14"/>
      <c r="DAH304" s="14"/>
      <c r="DAI304" s="14"/>
      <c r="DAJ304" s="14"/>
      <c r="DAK304" s="14"/>
      <c r="DAL304" s="14"/>
      <c r="DAM304" s="14"/>
      <c r="DAN304" s="14"/>
      <c r="DAO304" s="14"/>
      <c r="DAP304" s="14"/>
      <c r="DAQ304" s="14"/>
      <c r="DAR304" s="14"/>
      <c r="DAS304" s="14"/>
      <c r="DAT304" s="14"/>
      <c r="DAU304" s="14"/>
      <c r="DAV304" s="14"/>
      <c r="DAW304" s="14"/>
      <c r="DAX304" s="14"/>
      <c r="DAY304" s="14"/>
      <c r="DAZ304" s="14"/>
      <c r="DBA304" s="14"/>
      <c r="DBB304" s="14"/>
      <c r="DBC304" s="14"/>
      <c r="DBD304" s="14"/>
      <c r="DBE304" s="14"/>
      <c r="DBF304" s="14"/>
      <c r="DBG304" s="14"/>
      <c r="DBH304" s="14"/>
      <c r="DBI304" s="14"/>
      <c r="DBJ304" s="14"/>
      <c r="DBK304" s="14"/>
      <c r="DBL304" s="14"/>
      <c r="DBM304" s="14"/>
      <c r="DBN304" s="14"/>
      <c r="DBO304" s="14"/>
      <c r="DBP304" s="14"/>
      <c r="DBQ304" s="14"/>
      <c r="DBR304" s="14"/>
      <c r="DBS304" s="14"/>
      <c r="DBT304" s="14"/>
      <c r="DBU304" s="14"/>
      <c r="DBV304" s="14"/>
      <c r="DBW304" s="14"/>
      <c r="DBX304" s="14"/>
      <c r="DBY304" s="14"/>
      <c r="DBZ304" s="14"/>
      <c r="DCA304" s="14"/>
      <c r="DCB304" s="14"/>
      <c r="DCC304" s="14"/>
      <c r="DCD304" s="14"/>
      <c r="DCE304" s="14"/>
      <c r="DCF304" s="14"/>
      <c r="DCG304" s="14"/>
      <c r="DCH304" s="14"/>
      <c r="DCI304" s="14"/>
      <c r="DCJ304" s="14"/>
      <c r="DCK304" s="14"/>
      <c r="DCL304" s="14"/>
      <c r="DCM304" s="14"/>
      <c r="DCN304" s="14"/>
      <c r="DCO304" s="14"/>
      <c r="DCP304" s="14"/>
      <c r="DCQ304" s="14"/>
      <c r="DCR304" s="14"/>
      <c r="DCS304" s="14"/>
      <c r="DCT304" s="14"/>
      <c r="DCU304" s="14"/>
      <c r="DCV304" s="14"/>
      <c r="DCW304" s="14"/>
      <c r="DCX304" s="14"/>
      <c r="DCY304" s="14"/>
      <c r="DCZ304" s="14"/>
      <c r="DDA304" s="14"/>
      <c r="DDB304" s="14"/>
      <c r="DDC304" s="14"/>
      <c r="DDD304" s="14"/>
      <c r="DDE304" s="14"/>
      <c r="DDF304" s="14"/>
      <c r="DDG304" s="14"/>
      <c r="DDH304" s="14"/>
      <c r="DDI304" s="14"/>
      <c r="DDJ304" s="14"/>
      <c r="DDK304" s="14"/>
      <c r="DDL304" s="14"/>
      <c r="DDM304" s="14"/>
      <c r="DDN304" s="14"/>
      <c r="DDO304" s="14"/>
      <c r="DDP304" s="14"/>
      <c r="DDQ304" s="14"/>
      <c r="DDR304" s="14"/>
      <c r="DDS304" s="14"/>
      <c r="DDT304" s="14"/>
      <c r="DDU304" s="14"/>
      <c r="DDV304" s="14"/>
      <c r="DDW304" s="14"/>
      <c r="DDX304" s="14"/>
      <c r="DDY304" s="14"/>
      <c r="DDZ304" s="14"/>
      <c r="DEA304" s="14"/>
      <c r="DEB304" s="14"/>
      <c r="DEC304" s="14"/>
      <c r="DED304" s="14"/>
      <c r="DEE304" s="14"/>
      <c r="DEF304" s="14"/>
      <c r="DEG304" s="14"/>
      <c r="DEH304" s="14"/>
      <c r="DEI304" s="14"/>
      <c r="DEJ304" s="14"/>
      <c r="DEK304" s="14"/>
      <c r="DEL304" s="14"/>
      <c r="DEM304" s="14"/>
      <c r="DEN304" s="14"/>
      <c r="DEO304" s="14"/>
      <c r="DEP304" s="14"/>
      <c r="DEQ304" s="14"/>
      <c r="DER304" s="14"/>
      <c r="DES304" s="14"/>
      <c r="DET304" s="14"/>
      <c r="DEU304" s="14"/>
      <c r="DEV304" s="14"/>
      <c r="DEW304" s="14"/>
      <c r="DEX304" s="14"/>
      <c r="DEY304" s="14"/>
      <c r="DEZ304" s="14"/>
      <c r="DFA304" s="14"/>
      <c r="DFB304" s="14"/>
      <c r="DFC304" s="14"/>
      <c r="DFD304" s="14"/>
      <c r="DFE304" s="14"/>
      <c r="DFF304" s="14"/>
      <c r="DFG304" s="14"/>
      <c r="DFH304" s="14"/>
      <c r="DFI304" s="14"/>
      <c r="DFJ304" s="14"/>
      <c r="DFK304" s="14"/>
      <c r="DFL304" s="14"/>
      <c r="DFM304" s="14"/>
      <c r="DFN304" s="14"/>
      <c r="DFO304" s="14"/>
      <c r="DFP304" s="14"/>
      <c r="DFQ304" s="14"/>
      <c r="DFR304" s="14"/>
      <c r="DFS304" s="14"/>
      <c r="DFT304" s="14"/>
      <c r="DFU304" s="14"/>
      <c r="DFV304" s="14"/>
      <c r="DFW304" s="14"/>
      <c r="DFX304" s="14"/>
      <c r="DFY304" s="14"/>
      <c r="DFZ304" s="14"/>
      <c r="DGA304" s="14"/>
      <c r="DGB304" s="14"/>
      <c r="DGC304" s="14"/>
      <c r="DGD304" s="14"/>
      <c r="DGE304" s="14"/>
      <c r="DGF304" s="14"/>
      <c r="DGG304" s="14"/>
      <c r="DGH304" s="14"/>
      <c r="DGI304" s="14"/>
      <c r="DGJ304" s="14"/>
      <c r="DGK304" s="14"/>
      <c r="DGL304" s="14"/>
      <c r="DGM304" s="14"/>
      <c r="DGN304" s="14"/>
      <c r="DGO304" s="14"/>
      <c r="DGP304" s="14"/>
      <c r="DGQ304" s="14"/>
      <c r="DGR304" s="14"/>
      <c r="DGS304" s="14"/>
      <c r="DGT304" s="14"/>
      <c r="DGU304" s="14"/>
      <c r="DGV304" s="14"/>
      <c r="DGW304" s="14"/>
      <c r="DGX304" s="14"/>
      <c r="DGY304" s="14"/>
      <c r="DGZ304" s="14"/>
      <c r="DHA304" s="14"/>
      <c r="DHB304" s="14"/>
      <c r="DHC304" s="14"/>
      <c r="DHD304" s="14"/>
      <c r="DHE304" s="14"/>
      <c r="DHF304" s="14"/>
      <c r="DHG304" s="14"/>
      <c r="DHH304" s="14"/>
      <c r="DHI304" s="14"/>
      <c r="DHJ304" s="14"/>
      <c r="DHK304" s="14"/>
      <c r="DHL304" s="14"/>
      <c r="DHM304" s="14"/>
      <c r="DHN304" s="14"/>
      <c r="DHO304" s="14"/>
      <c r="DHP304" s="14"/>
      <c r="DHQ304" s="14"/>
      <c r="DHR304" s="14"/>
      <c r="DHS304" s="14"/>
      <c r="DHT304" s="14"/>
      <c r="DHU304" s="14"/>
      <c r="DHV304" s="14"/>
      <c r="DHW304" s="14"/>
      <c r="DHX304" s="14"/>
      <c r="DHY304" s="14"/>
      <c r="DHZ304" s="14"/>
      <c r="DIA304" s="14"/>
      <c r="DIB304" s="14"/>
      <c r="DIC304" s="14"/>
      <c r="DID304" s="14"/>
      <c r="DIE304" s="14"/>
      <c r="DIF304" s="14"/>
      <c r="DIG304" s="14"/>
      <c r="DIH304" s="14"/>
      <c r="DII304" s="14"/>
      <c r="DIJ304" s="14"/>
      <c r="DIK304" s="14"/>
      <c r="DIL304" s="14"/>
      <c r="DIM304" s="14"/>
      <c r="DIN304" s="14"/>
      <c r="DIO304" s="14"/>
      <c r="DIP304" s="14"/>
      <c r="DIQ304" s="14"/>
      <c r="DIR304" s="14"/>
      <c r="DIS304" s="14"/>
      <c r="DIT304" s="14"/>
      <c r="DIU304" s="14"/>
      <c r="DIV304" s="14"/>
      <c r="DIW304" s="14"/>
      <c r="DIX304" s="14"/>
      <c r="DIY304" s="14"/>
      <c r="DIZ304" s="14"/>
      <c r="DJA304" s="14"/>
      <c r="DJB304" s="14"/>
      <c r="DJC304" s="14"/>
      <c r="DJD304" s="14"/>
      <c r="DJE304" s="14"/>
      <c r="DJF304" s="14"/>
      <c r="DJG304" s="14"/>
      <c r="DJH304" s="14"/>
      <c r="DJI304" s="14"/>
      <c r="DJJ304" s="14"/>
      <c r="DJK304" s="14"/>
      <c r="DJL304" s="14"/>
      <c r="DJM304" s="14"/>
      <c r="DJN304" s="14"/>
      <c r="DJO304" s="14"/>
      <c r="DJP304" s="14"/>
      <c r="DJQ304" s="14"/>
      <c r="DJR304" s="14"/>
      <c r="DJS304" s="14"/>
      <c r="DJT304" s="14"/>
      <c r="DJU304" s="14"/>
      <c r="DJV304" s="14"/>
      <c r="DJW304" s="14"/>
      <c r="DJX304" s="14"/>
      <c r="DJY304" s="14"/>
      <c r="DJZ304" s="14"/>
      <c r="DKA304" s="14"/>
      <c r="DKB304" s="14"/>
      <c r="DKC304" s="14"/>
      <c r="DKD304" s="14"/>
      <c r="DKE304" s="14"/>
      <c r="DKF304" s="14"/>
      <c r="DKG304" s="14"/>
      <c r="DKH304" s="14"/>
      <c r="DKI304" s="14"/>
      <c r="DKJ304" s="14"/>
      <c r="DKK304" s="14"/>
      <c r="DKL304" s="14"/>
      <c r="DKM304" s="14"/>
      <c r="DKN304" s="14"/>
      <c r="DKO304" s="14"/>
      <c r="DKP304" s="14"/>
      <c r="DKQ304" s="14"/>
      <c r="DKR304" s="14"/>
      <c r="DKS304" s="14"/>
      <c r="DKT304" s="14"/>
      <c r="DKU304" s="14"/>
      <c r="DKV304" s="14"/>
      <c r="DKW304" s="14"/>
      <c r="DKX304" s="14"/>
      <c r="DKY304" s="14"/>
      <c r="DKZ304" s="14"/>
      <c r="DLA304" s="14"/>
      <c r="DLB304" s="14"/>
      <c r="DLC304" s="14"/>
      <c r="DLD304" s="14"/>
      <c r="DLE304" s="14"/>
      <c r="DLF304" s="14"/>
      <c r="DLG304" s="14"/>
      <c r="DLH304" s="14"/>
      <c r="DLI304" s="14"/>
      <c r="DLJ304" s="14"/>
      <c r="DLK304" s="14"/>
      <c r="DLL304" s="14"/>
      <c r="DLM304" s="14"/>
      <c r="DLN304" s="14"/>
      <c r="DLO304" s="14"/>
      <c r="DLP304" s="14"/>
      <c r="DLQ304" s="14"/>
      <c r="DLR304" s="14"/>
      <c r="DLS304" s="14"/>
      <c r="DLT304" s="14"/>
      <c r="DLU304" s="14"/>
      <c r="DLV304" s="14"/>
      <c r="DLW304" s="14"/>
      <c r="DLX304" s="14"/>
      <c r="DLY304" s="14"/>
      <c r="DLZ304" s="14"/>
      <c r="DMA304" s="14"/>
      <c r="DMB304" s="14"/>
      <c r="DMC304" s="14"/>
      <c r="DMD304" s="14"/>
      <c r="DME304" s="14"/>
      <c r="DMF304" s="14"/>
      <c r="DMG304" s="14"/>
      <c r="DMH304" s="14"/>
      <c r="DMI304" s="14"/>
      <c r="DMJ304" s="14"/>
      <c r="DMK304" s="14"/>
      <c r="DML304" s="14"/>
      <c r="DMM304" s="14"/>
      <c r="DMN304" s="14"/>
      <c r="DMO304" s="14"/>
      <c r="DMP304" s="14"/>
      <c r="DMQ304" s="14"/>
      <c r="DMR304" s="14"/>
      <c r="DMS304" s="14"/>
      <c r="DMT304" s="14"/>
      <c r="DMU304" s="14"/>
      <c r="DMV304" s="14"/>
      <c r="DMW304" s="14"/>
      <c r="DMX304" s="14"/>
      <c r="DMY304" s="14"/>
      <c r="DMZ304" s="14"/>
      <c r="DNA304" s="14"/>
      <c r="DNB304" s="14"/>
      <c r="DNC304" s="14"/>
      <c r="DND304" s="14"/>
      <c r="DNE304" s="14"/>
      <c r="DNF304" s="14"/>
      <c r="DNG304" s="14"/>
      <c r="DNH304" s="14"/>
      <c r="DNI304" s="14"/>
      <c r="DNJ304" s="14"/>
      <c r="DNK304" s="14"/>
      <c r="DNL304" s="14"/>
      <c r="DNM304" s="14"/>
      <c r="DNN304" s="14"/>
      <c r="DNO304" s="14"/>
      <c r="DNP304" s="14"/>
      <c r="DNQ304" s="14"/>
      <c r="DNR304" s="14"/>
      <c r="DNS304" s="14"/>
      <c r="DNT304" s="14"/>
      <c r="DNU304" s="14"/>
      <c r="DNV304" s="14"/>
      <c r="DNW304" s="14"/>
      <c r="DNX304" s="14"/>
      <c r="DNY304" s="14"/>
      <c r="DNZ304" s="14"/>
      <c r="DOA304" s="14"/>
      <c r="DOB304" s="14"/>
      <c r="DOC304" s="14"/>
      <c r="DOD304" s="14"/>
      <c r="DOE304" s="14"/>
      <c r="DOF304" s="14"/>
      <c r="DOG304" s="14"/>
      <c r="DOH304" s="14"/>
      <c r="DOI304" s="14"/>
      <c r="DOJ304" s="14"/>
      <c r="DOK304" s="14"/>
      <c r="DOL304" s="14"/>
      <c r="DOM304" s="14"/>
      <c r="DON304" s="14"/>
      <c r="DOO304" s="14"/>
      <c r="DOP304" s="14"/>
      <c r="DOQ304" s="14"/>
      <c r="DOR304" s="14"/>
      <c r="DOS304" s="14"/>
      <c r="DOT304" s="14"/>
      <c r="DOU304" s="14"/>
      <c r="DOV304" s="14"/>
      <c r="DOW304" s="14"/>
      <c r="DOX304" s="14"/>
      <c r="DOY304" s="14"/>
      <c r="DOZ304" s="14"/>
      <c r="DPA304" s="14"/>
      <c r="DPB304" s="14"/>
      <c r="DPC304" s="14"/>
      <c r="DPD304" s="14"/>
      <c r="DPE304" s="14"/>
      <c r="DPF304" s="14"/>
      <c r="DPG304" s="14"/>
      <c r="DPH304" s="14"/>
      <c r="DPI304" s="14"/>
      <c r="DPJ304" s="14"/>
      <c r="DPK304" s="14"/>
      <c r="DPL304" s="14"/>
      <c r="DPM304" s="14"/>
      <c r="DPN304" s="14"/>
      <c r="DPO304" s="14"/>
      <c r="DPP304" s="14"/>
      <c r="DPQ304" s="14"/>
      <c r="DPR304" s="14"/>
      <c r="DPS304" s="14"/>
      <c r="DPT304" s="14"/>
      <c r="DPU304" s="14"/>
      <c r="DPV304" s="14"/>
      <c r="DPW304" s="14"/>
      <c r="DPX304" s="14"/>
      <c r="DPY304" s="14"/>
      <c r="DPZ304" s="14"/>
      <c r="DQA304" s="14"/>
      <c r="DQB304" s="14"/>
      <c r="DQC304" s="14"/>
      <c r="DQD304" s="14"/>
      <c r="DQE304" s="14"/>
      <c r="DQF304" s="14"/>
      <c r="DQG304" s="14"/>
      <c r="DQH304" s="14"/>
      <c r="DQI304" s="14"/>
      <c r="DQJ304" s="14"/>
      <c r="DQK304" s="14"/>
      <c r="DQL304" s="14"/>
      <c r="DQM304" s="14"/>
      <c r="DQN304" s="14"/>
      <c r="DQO304" s="14"/>
      <c r="DQP304" s="14"/>
      <c r="DQQ304" s="14"/>
      <c r="DQR304" s="14"/>
      <c r="DQS304" s="14"/>
      <c r="DQT304" s="14"/>
      <c r="DQU304" s="14"/>
      <c r="DQV304" s="14"/>
      <c r="DQW304" s="14"/>
      <c r="DQX304" s="14"/>
      <c r="DQY304" s="14"/>
      <c r="DQZ304" s="14"/>
      <c r="DRA304" s="14"/>
      <c r="DRB304" s="14"/>
      <c r="DRC304" s="14"/>
      <c r="DRD304" s="14"/>
      <c r="DRE304" s="14"/>
      <c r="DRF304" s="14"/>
      <c r="DRG304" s="14"/>
      <c r="DRH304" s="14"/>
      <c r="DRI304" s="14"/>
      <c r="DRJ304" s="14"/>
      <c r="DRK304" s="14"/>
      <c r="DRL304" s="14"/>
      <c r="DRM304" s="14"/>
      <c r="DRN304" s="14"/>
      <c r="DRO304" s="14"/>
      <c r="DRP304" s="14"/>
      <c r="DRQ304" s="14"/>
      <c r="DRR304" s="14"/>
      <c r="DRS304" s="14"/>
      <c r="DRT304" s="14"/>
      <c r="DRU304" s="14"/>
      <c r="DRV304" s="14"/>
      <c r="DRW304" s="14"/>
      <c r="DRX304" s="14"/>
      <c r="DRY304" s="14"/>
      <c r="DRZ304" s="14"/>
      <c r="DSA304" s="14"/>
      <c r="DSB304" s="14"/>
      <c r="DSC304" s="14"/>
      <c r="DSD304" s="14"/>
      <c r="DSE304" s="14"/>
      <c r="DSF304" s="14"/>
      <c r="DSG304" s="14"/>
      <c r="DSH304" s="14"/>
      <c r="DSI304" s="14"/>
      <c r="DSJ304" s="14"/>
      <c r="DSK304" s="14"/>
      <c r="DSL304" s="14"/>
      <c r="DSM304" s="14"/>
      <c r="DSN304" s="14"/>
      <c r="DSO304" s="14"/>
      <c r="DSP304" s="14"/>
      <c r="DSQ304" s="14"/>
      <c r="DSR304" s="14"/>
      <c r="DSS304" s="14"/>
      <c r="DST304" s="14"/>
      <c r="DSU304" s="14"/>
      <c r="DSV304" s="14"/>
      <c r="DSW304" s="14"/>
      <c r="DSX304" s="14"/>
      <c r="DSY304" s="14"/>
      <c r="DSZ304" s="14"/>
      <c r="DTA304" s="14"/>
      <c r="DTB304" s="14"/>
      <c r="DTC304" s="14"/>
      <c r="DTD304" s="14"/>
      <c r="DTE304" s="14"/>
      <c r="DTF304" s="14"/>
      <c r="DTG304" s="14"/>
      <c r="DTH304" s="14"/>
      <c r="DTI304" s="14"/>
      <c r="DTJ304" s="14"/>
      <c r="DTK304" s="14"/>
      <c r="DTL304" s="14"/>
      <c r="DTM304" s="14"/>
      <c r="DTN304" s="14"/>
      <c r="DTO304" s="14"/>
      <c r="DTP304" s="14"/>
      <c r="DTQ304" s="14"/>
      <c r="DTR304" s="14"/>
      <c r="DTS304" s="14"/>
      <c r="DTT304" s="14"/>
      <c r="DTU304" s="14"/>
      <c r="DTV304" s="14"/>
      <c r="DTW304" s="14"/>
      <c r="DTX304" s="14"/>
      <c r="DTY304" s="14"/>
      <c r="DTZ304" s="14"/>
      <c r="DUA304" s="14"/>
      <c r="DUB304" s="14"/>
      <c r="DUC304" s="14"/>
      <c r="DUD304" s="14"/>
      <c r="DUE304" s="14"/>
      <c r="DUF304" s="14"/>
      <c r="DUG304" s="14"/>
      <c r="DUH304" s="14"/>
      <c r="DUI304" s="14"/>
      <c r="DUJ304" s="14"/>
      <c r="DUK304" s="14"/>
      <c r="DUL304" s="14"/>
      <c r="DUM304" s="14"/>
      <c r="DUN304" s="14"/>
      <c r="DUO304" s="14"/>
      <c r="DUP304" s="14"/>
      <c r="DUQ304" s="14"/>
      <c r="DUR304" s="14"/>
      <c r="DUS304" s="14"/>
      <c r="DUT304" s="14"/>
      <c r="DUU304" s="14"/>
      <c r="DUV304" s="14"/>
      <c r="DUW304" s="14"/>
      <c r="DUX304" s="14"/>
      <c r="DUY304" s="14"/>
      <c r="DUZ304" s="14"/>
      <c r="DVA304" s="14"/>
      <c r="DVB304" s="14"/>
      <c r="DVC304" s="14"/>
      <c r="DVD304" s="14"/>
      <c r="DVE304" s="14"/>
      <c r="DVF304" s="14"/>
      <c r="DVG304" s="14"/>
      <c r="DVH304" s="14"/>
      <c r="DVI304" s="14"/>
      <c r="DVJ304" s="14"/>
      <c r="DVK304" s="14"/>
      <c r="DVL304" s="14"/>
      <c r="DVM304" s="14"/>
      <c r="DVN304" s="14"/>
      <c r="DVO304" s="14"/>
      <c r="DVP304" s="14"/>
      <c r="DVQ304" s="14"/>
      <c r="DVR304" s="14"/>
      <c r="DVS304" s="14"/>
      <c r="DVT304" s="14"/>
      <c r="DVU304" s="14"/>
      <c r="DVV304" s="14"/>
      <c r="DVW304" s="14"/>
      <c r="DVX304" s="14"/>
      <c r="DVY304" s="14"/>
      <c r="DVZ304" s="14"/>
      <c r="DWA304" s="14"/>
      <c r="DWB304" s="14"/>
      <c r="DWC304" s="14"/>
      <c r="DWD304" s="14"/>
      <c r="DWE304" s="14"/>
      <c r="DWF304" s="14"/>
      <c r="DWG304" s="14"/>
      <c r="DWH304" s="14"/>
      <c r="DWI304" s="14"/>
      <c r="DWJ304" s="14"/>
      <c r="DWK304" s="14"/>
      <c r="DWL304" s="14"/>
      <c r="DWM304" s="14"/>
      <c r="DWN304" s="14"/>
      <c r="DWO304" s="14"/>
      <c r="DWP304" s="14"/>
      <c r="DWQ304" s="14"/>
      <c r="DWR304" s="14"/>
      <c r="DWS304" s="14"/>
      <c r="DWT304" s="14"/>
      <c r="DWU304" s="14"/>
      <c r="DWV304" s="14"/>
      <c r="DWW304" s="14"/>
      <c r="DWX304" s="14"/>
      <c r="DWY304" s="14"/>
      <c r="DWZ304" s="14"/>
      <c r="DXA304" s="14"/>
      <c r="DXB304" s="14"/>
      <c r="DXC304" s="14"/>
      <c r="DXD304" s="14"/>
      <c r="DXE304" s="14"/>
      <c r="DXF304" s="14"/>
      <c r="DXG304" s="14"/>
      <c r="DXH304" s="14"/>
      <c r="DXI304" s="14"/>
      <c r="DXJ304" s="14"/>
      <c r="DXK304" s="14"/>
      <c r="DXL304" s="14"/>
      <c r="DXM304" s="14"/>
      <c r="DXN304" s="14"/>
      <c r="DXO304" s="14"/>
      <c r="DXP304" s="14"/>
      <c r="DXQ304" s="14"/>
      <c r="DXR304" s="14"/>
      <c r="DXS304" s="14"/>
      <c r="DXT304" s="14"/>
      <c r="DXU304" s="14"/>
      <c r="DXV304" s="14"/>
      <c r="DXW304" s="14"/>
      <c r="DXX304" s="14"/>
      <c r="DXY304" s="14"/>
      <c r="DXZ304" s="14"/>
      <c r="DYA304" s="14"/>
      <c r="DYB304" s="14"/>
      <c r="DYC304" s="14"/>
      <c r="DYD304" s="14"/>
      <c r="DYE304" s="14"/>
      <c r="DYF304" s="14"/>
      <c r="DYG304" s="14"/>
      <c r="DYH304" s="14"/>
      <c r="DYI304" s="14"/>
      <c r="DYJ304" s="14"/>
      <c r="DYK304" s="14"/>
      <c r="DYL304" s="14"/>
      <c r="DYM304" s="14"/>
      <c r="DYN304" s="14"/>
      <c r="DYO304" s="14"/>
      <c r="DYP304" s="14"/>
      <c r="DYQ304" s="14"/>
      <c r="DYR304" s="14"/>
      <c r="DYS304" s="14"/>
      <c r="DYT304" s="14"/>
      <c r="DYU304" s="14"/>
      <c r="DYV304" s="14"/>
      <c r="DYW304" s="14"/>
      <c r="DYX304" s="14"/>
      <c r="DYY304" s="14"/>
      <c r="DYZ304" s="14"/>
      <c r="DZA304" s="14"/>
      <c r="DZB304" s="14"/>
      <c r="DZC304" s="14"/>
      <c r="DZD304" s="14"/>
      <c r="DZE304" s="14"/>
      <c r="DZF304" s="14"/>
      <c r="DZG304" s="14"/>
      <c r="DZH304" s="14"/>
      <c r="DZI304" s="14"/>
      <c r="DZJ304" s="14"/>
      <c r="DZK304" s="14"/>
      <c r="DZL304" s="14"/>
      <c r="DZM304" s="14"/>
      <c r="DZN304" s="14"/>
      <c r="DZO304" s="14"/>
      <c r="DZP304" s="14"/>
      <c r="DZQ304" s="14"/>
      <c r="DZR304" s="14"/>
      <c r="DZS304" s="14"/>
      <c r="DZT304" s="14"/>
      <c r="DZU304" s="14"/>
      <c r="DZV304" s="14"/>
      <c r="DZW304" s="14"/>
      <c r="DZX304" s="14"/>
      <c r="DZY304" s="14"/>
      <c r="DZZ304" s="14"/>
      <c r="EAA304" s="14"/>
      <c r="EAB304" s="14"/>
      <c r="EAC304" s="14"/>
      <c r="EAD304" s="14"/>
      <c r="EAE304" s="14"/>
      <c r="EAF304" s="14"/>
      <c r="EAG304" s="14"/>
      <c r="EAH304" s="14"/>
      <c r="EAI304" s="14"/>
      <c r="EAJ304" s="14"/>
      <c r="EAK304" s="14"/>
      <c r="EAL304" s="14"/>
      <c r="EAM304" s="14"/>
      <c r="EAN304" s="14"/>
      <c r="EAO304" s="14"/>
      <c r="EAP304" s="14"/>
      <c r="EAQ304" s="14"/>
      <c r="EAR304" s="14"/>
      <c r="EAS304" s="14"/>
      <c r="EAT304" s="14"/>
      <c r="EAU304" s="14"/>
      <c r="EAV304" s="14"/>
      <c r="EAW304" s="14"/>
      <c r="EAX304" s="14"/>
      <c r="EAY304" s="14"/>
      <c r="EAZ304" s="14"/>
      <c r="EBA304" s="14"/>
      <c r="EBB304" s="14"/>
      <c r="EBC304" s="14"/>
      <c r="EBD304" s="14"/>
      <c r="EBE304" s="14"/>
      <c r="EBF304" s="14"/>
      <c r="EBG304" s="14"/>
      <c r="EBH304" s="14"/>
      <c r="EBI304" s="14"/>
      <c r="EBJ304" s="14"/>
      <c r="EBK304" s="14"/>
      <c r="EBL304" s="14"/>
      <c r="EBM304" s="14"/>
      <c r="EBN304" s="14"/>
      <c r="EBO304" s="14"/>
      <c r="EBP304" s="14"/>
      <c r="EBQ304" s="14"/>
      <c r="EBR304" s="14"/>
      <c r="EBS304" s="14"/>
      <c r="EBT304" s="14"/>
      <c r="EBU304" s="14"/>
      <c r="EBV304" s="14"/>
      <c r="EBW304" s="14"/>
      <c r="EBX304" s="14"/>
      <c r="EBY304" s="14"/>
      <c r="EBZ304" s="14"/>
      <c r="ECA304" s="14"/>
      <c r="ECB304" s="14"/>
      <c r="ECC304" s="14"/>
      <c r="ECD304" s="14"/>
      <c r="ECE304" s="14"/>
      <c r="ECF304" s="14"/>
      <c r="ECG304" s="14"/>
      <c r="ECH304" s="14"/>
      <c r="ECI304" s="14"/>
      <c r="ECJ304" s="14"/>
      <c r="ECK304" s="14"/>
      <c r="ECL304" s="14"/>
      <c r="ECM304" s="14"/>
      <c r="ECN304" s="14"/>
      <c r="ECO304" s="14"/>
      <c r="ECP304" s="14"/>
      <c r="ECQ304" s="14"/>
      <c r="ECR304" s="14"/>
      <c r="ECS304" s="14"/>
      <c r="ECT304" s="14"/>
      <c r="ECU304" s="14"/>
      <c r="ECV304" s="14"/>
      <c r="ECW304" s="14"/>
      <c r="ECX304" s="14"/>
      <c r="ECY304" s="14"/>
      <c r="ECZ304" s="14"/>
      <c r="EDA304" s="14"/>
      <c r="EDB304" s="14"/>
      <c r="EDC304" s="14"/>
      <c r="EDD304" s="14"/>
      <c r="EDE304" s="14"/>
      <c r="EDF304" s="14"/>
      <c r="EDG304" s="14"/>
      <c r="EDH304" s="14"/>
      <c r="EDI304" s="14"/>
      <c r="EDJ304" s="14"/>
      <c r="EDK304" s="14"/>
      <c r="EDL304" s="14"/>
      <c r="EDM304" s="14"/>
      <c r="EDN304" s="14"/>
      <c r="EDO304" s="14"/>
      <c r="EDP304" s="14"/>
      <c r="EDQ304" s="14"/>
      <c r="EDR304" s="14"/>
      <c r="EDS304" s="14"/>
      <c r="EDT304" s="14"/>
      <c r="EDU304" s="14"/>
      <c r="EDV304" s="14"/>
      <c r="EDW304" s="14"/>
      <c r="EDX304" s="14"/>
      <c r="EDY304" s="14"/>
      <c r="EDZ304" s="14"/>
      <c r="EEA304" s="14"/>
      <c r="EEB304" s="14"/>
      <c r="EEC304" s="14"/>
      <c r="EED304" s="14"/>
      <c r="EEE304" s="14"/>
      <c r="EEF304" s="14"/>
      <c r="EEG304" s="14"/>
      <c r="EEH304" s="14"/>
      <c r="EEI304" s="14"/>
      <c r="EEJ304" s="14"/>
      <c r="EEK304" s="14"/>
      <c r="EEL304" s="14"/>
      <c r="EEM304" s="14"/>
      <c r="EEN304" s="14"/>
      <c r="EEO304" s="14"/>
      <c r="EEP304" s="14"/>
      <c r="EEQ304" s="14"/>
      <c r="EER304" s="14"/>
      <c r="EES304" s="14"/>
      <c r="EET304" s="14"/>
      <c r="EEU304" s="14"/>
      <c r="EEV304" s="14"/>
      <c r="EEW304" s="14"/>
      <c r="EEX304" s="14"/>
      <c r="EEY304" s="14"/>
      <c r="EEZ304" s="14"/>
      <c r="EFA304" s="14"/>
      <c r="EFB304" s="14"/>
      <c r="EFC304" s="14"/>
      <c r="EFD304" s="14"/>
      <c r="EFE304" s="14"/>
      <c r="EFF304" s="14"/>
      <c r="EFG304" s="14"/>
      <c r="EFH304" s="14"/>
      <c r="EFI304" s="14"/>
      <c r="EFJ304" s="14"/>
      <c r="EFK304" s="14"/>
      <c r="EFL304" s="14"/>
      <c r="EFM304" s="14"/>
      <c r="EFN304" s="14"/>
      <c r="EFO304" s="14"/>
      <c r="EFP304" s="14"/>
      <c r="EFQ304" s="14"/>
      <c r="EFR304" s="14"/>
      <c r="EFS304" s="14"/>
      <c r="EFT304" s="14"/>
      <c r="EFU304" s="14"/>
      <c r="EFV304" s="14"/>
      <c r="EFW304" s="14"/>
      <c r="EFX304" s="14"/>
      <c r="EFY304" s="14"/>
      <c r="EFZ304" s="14"/>
      <c r="EGA304" s="14"/>
      <c r="EGB304" s="14"/>
      <c r="EGC304" s="14"/>
      <c r="EGD304" s="14"/>
      <c r="EGE304" s="14"/>
      <c r="EGF304" s="14"/>
      <c r="EGG304" s="14"/>
      <c r="EGH304" s="14"/>
      <c r="EGI304" s="14"/>
      <c r="EGJ304" s="14"/>
      <c r="EGK304" s="14"/>
      <c r="EGL304" s="14"/>
      <c r="EGM304" s="14"/>
      <c r="EGN304" s="14"/>
      <c r="EGO304" s="14"/>
      <c r="EGP304" s="14"/>
      <c r="EGQ304" s="14"/>
      <c r="EGR304" s="14"/>
      <c r="EGS304" s="14"/>
      <c r="EGT304" s="14"/>
      <c r="EGU304" s="14"/>
      <c r="EGV304" s="14"/>
      <c r="EGW304" s="14"/>
      <c r="EGX304" s="14"/>
      <c r="EGY304" s="14"/>
      <c r="EGZ304" s="14"/>
      <c r="EHA304" s="14"/>
      <c r="EHB304" s="14"/>
      <c r="EHC304" s="14"/>
      <c r="EHD304" s="14"/>
      <c r="EHE304" s="14"/>
      <c r="EHF304" s="14"/>
      <c r="EHG304" s="14"/>
      <c r="EHH304" s="14"/>
      <c r="EHI304" s="14"/>
      <c r="EHJ304" s="14"/>
      <c r="EHK304" s="14"/>
      <c r="EHL304" s="14"/>
      <c r="EHM304" s="14"/>
      <c r="EHN304" s="14"/>
      <c r="EHO304" s="14"/>
      <c r="EHP304" s="14"/>
      <c r="EHQ304" s="14"/>
      <c r="EHR304" s="14"/>
      <c r="EHS304" s="14"/>
      <c r="EHT304" s="14"/>
      <c r="EHU304" s="14"/>
      <c r="EHV304" s="14"/>
      <c r="EHW304" s="14"/>
      <c r="EHX304" s="14"/>
      <c r="EHY304" s="14"/>
      <c r="EHZ304" s="14"/>
      <c r="EIA304" s="14"/>
      <c r="EIB304" s="14"/>
      <c r="EIC304" s="14"/>
      <c r="EID304" s="14"/>
      <c r="EIE304" s="14"/>
      <c r="EIF304" s="14"/>
      <c r="EIG304" s="14"/>
      <c r="EIH304" s="14"/>
      <c r="EII304" s="14"/>
      <c r="EIJ304" s="14"/>
      <c r="EIK304" s="14"/>
      <c r="EIL304" s="14"/>
      <c r="EIM304" s="14"/>
      <c r="EIN304" s="14"/>
      <c r="EIO304" s="14"/>
      <c r="EIP304" s="14"/>
      <c r="EIQ304" s="14"/>
      <c r="EIR304" s="14"/>
      <c r="EIS304" s="14"/>
      <c r="EIT304" s="14"/>
      <c r="EIU304" s="14"/>
      <c r="EIV304" s="14"/>
      <c r="EIW304" s="14"/>
      <c r="EIX304" s="14"/>
      <c r="EIY304" s="14"/>
      <c r="EIZ304" s="14"/>
      <c r="EJA304" s="14"/>
      <c r="EJB304" s="14"/>
      <c r="EJC304" s="14"/>
      <c r="EJD304" s="14"/>
      <c r="EJE304" s="14"/>
      <c r="EJF304" s="14"/>
      <c r="EJG304" s="14"/>
      <c r="EJH304" s="14"/>
      <c r="EJI304" s="14"/>
      <c r="EJJ304" s="14"/>
      <c r="EJK304" s="14"/>
      <c r="EJL304" s="14"/>
      <c r="EJM304" s="14"/>
      <c r="EJN304" s="14"/>
      <c r="EJO304" s="14"/>
      <c r="EJP304" s="14"/>
      <c r="EJQ304" s="14"/>
      <c r="EJR304" s="14"/>
      <c r="EJS304" s="14"/>
      <c r="EJT304" s="14"/>
      <c r="EJU304" s="14"/>
      <c r="EJV304" s="14"/>
      <c r="EJW304" s="14"/>
      <c r="EJX304" s="14"/>
      <c r="EJY304" s="14"/>
      <c r="EJZ304" s="14"/>
      <c r="EKA304" s="14"/>
      <c r="EKB304" s="14"/>
      <c r="EKC304" s="14"/>
      <c r="EKD304" s="14"/>
      <c r="EKE304" s="14"/>
      <c r="EKF304" s="14"/>
      <c r="EKG304" s="14"/>
      <c r="EKH304" s="14"/>
      <c r="EKI304" s="14"/>
      <c r="EKJ304" s="14"/>
      <c r="EKK304" s="14"/>
      <c r="EKL304" s="14"/>
      <c r="EKM304" s="14"/>
      <c r="EKN304" s="14"/>
      <c r="EKO304" s="14"/>
      <c r="EKP304" s="14"/>
      <c r="EKQ304" s="14"/>
      <c r="EKR304" s="14"/>
      <c r="EKS304" s="14"/>
      <c r="EKT304" s="14"/>
      <c r="EKU304" s="14"/>
      <c r="EKV304" s="14"/>
      <c r="EKW304" s="14"/>
      <c r="EKX304" s="14"/>
      <c r="EKY304" s="14"/>
      <c r="EKZ304" s="14"/>
      <c r="ELA304" s="14"/>
      <c r="ELB304" s="14"/>
      <c r="ELC304" s="14"/>
      <c r="ELD304" s="14"/>
      <c r="ELE304" s="14"/>
      <c r="ELF304" s="14"/>
      <c r="ELG304" s="14"/>
      <c r="ELH304" s="14"/>
      <c r="ELI304" s="14"/>
      <c r="ELJ304" s="14"/>
      <c r="ELK304" s="14"/>
      <c r="ELL304" s="14"/>
      <c r="ELM304" s="14"/>
      <c r="ELN304" s="14"/>
      <c r="ELO304" s="14"/>
      <c r="ELP304" s="14"/>
      <c r="ELQ304" s="14"/>
      <c r="ELR304" s="14"/>
      <c r="ELS304" s="14"/>
      <c r="ELT304" s="14"/>
      <c r="ELU304" s="14"/>
      <c r="ELV304" s="14"/>
      <c r="ELW304" s="14"/>
      <c r="ELX304" s="14"/>
      <c r="ELY304" s="14"/>
      <c r="ELZ304" s="14"/>
      <c r="EMA304" s="14"/>
      <c r="EMB304" s="14"/>
      <c r="EMC304" s="14"/>
      <c r="EMD304" s="14"/>
      <c r="EME304" s="14"/>
      <c r="EMF304" s="14"/>
      <c r="EMG304" s="14"/>
      <c r="EMH304" s="14"/>
      <c r="EMI304" s="14"/>
      <c r="EMJ304" s="14"/>
      <c r="EMK304" s="14"/>
      <c r="EML304" s="14"/>
      <c r="EMM304" s="14"/>
      <c r="EMN304" s="14"/>
      <c r="EMO304" s="14"/>
      <c r="EMP304" s="14"/>
      <c r="EMQ304" s="14"/>
      <c r="EMR304" s="14"/>
      <c r="EMS304" s="14"/>
      <c r="EMT304" s="14"/>
      <c r="EMU304" s="14"/>
      <c r="EMV304" s="14"/>
      <c r="EMW304" s="14"/>
      <c r="EMX304" s="14"/>
      <c r="EMY304" s="14"/>
      <c r="EMZ304" s="14"/>
      <c r="ENA304" s="14"/>
      <c r="ENB304" s="14"/>
      <c r="ENC304" s="14"/>
      <c r="END304" s="14"/>
      <c r="ENE304" s="14"/>
      <c r="ENF304" s="14"/>
      <c r="ENG304" s="14"/>
      <c r="ENH304" s="14"/>
      <c r="ENI304" s="14"/>
      <c r="ENJ304" s="14"/>
      <c r="ENK304" s="14"/>
      <c r="ENL304" s="14"/>
      <c r="ENM304" s="14"/>
      <c r="ENN304" s="14"/>
      <c r="ENO304" s="14"/>
      <c r="ENP304" s="14"/>
      <c r="ENQ304" s="14"/>
      <c r="ENR304" s="14"/>
      <c r="ENS304" s="14"/>
      <c r="ENT304" s="14"/>
      <c r="ENU304" s="14"/>
      <c r="ENV304" s="14"/>
      <c r="ENW304" s="14"/>
      <c r="ENX304" s="14"/>
      <c r="ENY304" s="14"/>
      <c r="ENZ304" s="14"/>
      <c r="EOA304" s="14"/>
      <c r="EOB304" s="14"/>
      <c r="EOC304" s="14"/>
      <c r="EOD304" s="14"/>
      <c r="EOE304" s="14"/>
      <c r="EOF304" s="14"/>
      <c r="EOG304" s="14"/>
      <c r="EOH304" s="14"/>
      <c r="EOI304" s="14"/>
      <c r="EOJ304" s="14"/>
      <c r="EOK304" s="14"/>
      <c r="EOL304" s="14"/>
      <c r="EOM304" s="14"/>
      <c r="EON304" s="14"/>
      <c r="EOO304" s="14"/>
      <c r="EOP304" s="14"/>
      <c r="EOQ304" s="14"/>
      <c r="EOR304" s="14"/>
      <c r="EOS304" s="14"/>
      <c r="EOT304" s="14"/>
      <c r="EOU304" s="14"/>
      <c r="EOV304" s="14"/>
      <c r="EOW304" s="14"/>
      <c r="EOX304" s="14"/>
      <c r="EOY304" s="14"/>
      <c r="EOZ304" s="14"/>
      <c r="EPA304" s="14"/>
      <c r="EPB304" s="14"/>
      <c r="EPC304" s="14"/>
      <c r="EPD304" s="14"/>
      <c r="EPE304" s="14"/>
      <c r="EPF304" s="14"/>
      <c r="EPG304" s="14"/>
      <c r="EPH304" s="14"/>
      <c r="EPI304" s="14"/>
      <c r="EPJ304" s="14"/>
      <c r="EPK304" s="14"/>
      <c r="EPL304" s="14"/>
      <c r="EPM304" s="14"/>
      <c r="EPN304" s="14"/>
      <c r="EPO304" s="14"/>
      <c r="EPP304" s="14"/>
      <c r="EPQ304" s="14"/>
      <c r="EPR304" s="14"/>
      <c r="EPS304" s="14"/>
      <c r="EPT304" s="14"/>
      <c r="EPU304" s="14"/>
      <c r="EPV304" s="14"/>
      <c r="EPW304" s="14"/>
      <c r="EPX304" s="14"/>
      <c r="EPY304" s="14"/>
      <c r="EPZ304" s="14"/>
      <c r="EQA304" s="14"/>
      <c r="EQB304" s="14"/>
      <c r="EQC304" s="14"/>
      <c r="EQD304" s="14"/>
      <c r="EQE304" s="14"/>
      <c r="EQF304" s="14"/>
      <c r="EQG304" s="14"/>
      <c r="EQH304" s="14"/>
      <c r="EQI304" s="14"/>
      <c r="EQJ304" s="14"/>
      <c r="EQK304" s="14"/>
      <c r="EQL304" s="14"/>
      <c r="EQM304" s="14"/>
      <c r="EQN304" s="14"/>
      <c r="EQO304" s="14"/>
      <c r="EQP304" s="14"/>
      <c r="EQQ304" s="14"/>
      <c r="EQR304" s="14"/>
      <c r="EQS304" s="14"/>
      <c r="EQT304" s="14"/>
      <c r="EQU304" s="14"/>
      <c r="EQV304" s="14"/>
      <c r="EQW304" s="14"/>
      <c r="EQX304" s="14"/>
      <c r="EQY304" s="14"/>
      <c r="EQZ304" s="14"/>
      <c r="ERA304" s="14"/>
      <c r="ERB304" s="14"/>
      <c r="ERC304" s="14"/>
      <c r="ERD304" s="14"/>
      <c r="ERE304" s="14"/>
      <c r="ERF304" s="14"/>
      <c r="ERG304" s="14"/>
      <c r="ERH304" s="14"/>
      <c r="ERI304" s="14"/>
      <c r="ERJ304" s="14"/>
      <c r="ERK304" s="14"/>
      <c r="ERL304" s="14"/>
      <c r="ERM304" s="14"/>
      <c r="ERN304" s="14"/>
      <c r="ERO304" s="14"/>
      <c r="ERP304" s="14"/>
      <c r="ERQ304" s="14"/>
      <c r="ERR304" s="14"/>
      <c r="ERS304" s="14"/>
      <c r="ERT304" s="14"/>
      <c r="ERU304" s="14"/>
      <c r="ERV304" s="14"/>
      <c r="ERW304" s="14"/>
      <c r="ERX304" s="14"/>
      <c r="ERY304" s="14"/>
      <c r="ERZ304" s="14"/>
      <c r="ESA304" s="14"/>
      <c r="ESB304" s="14"/>
      <c r="ESC304" s="14"/>
      <c r="ESD304" s="14"/>
      <c r="ESE304" s="14"/>
      <c r="ESF304" s="14"/>
      <c r="ESG304" s="14"/>
      <c r="ESH304" s="14"/>
      <c r="ESI304" s="14"/>
      <c r="ESJ304" s="14"/>
      <c r="ESK304" s="14"/>
      <c r="ESL304" s="14"/>
      <c r="ESM304" s="14"/>
      <c r="ESN304" s="14"/>
      <c r="ESO304" s="14"/>
      <c r="ESP304" s="14"/>
      <c r="ESQ304" s="14"/>
      <c r="ESR304" s="14"/>
      <c r="ESS304" s="14"/>
      <c r="EST304" s="14"/>
      <c r="ESU304" s="14"/>
      <c r="ESV304" s="14"/>
      <c r="ESW304" s="14"/>
      <c r="ESX304" s="14"/>
      <c r="ESY304" s="14"/>
      <c r="ESZ304" s="14"/>
      <c r="ETA304" s="14"/>
      <c r="ETB304" s="14"/>
      <c r="ETC304" s="14"/>
      <c r="ETD304" s="14"/>
      <c r="ETE304" s="14"/>
      <c r="ETF304" s="14"/>
      <c r="ETG304" s="14"/>
      <c r="ETH304" s="14"/>
      <c r="ETI304" s="14"/>
      <c r="ETJ304" s="14"/>
      <c r="ETK304" s="14"/>
      <c r="ETL304" s="14"/>
      <c r="ETM304" s="14"/>
      <c r="ETN304" s="14"/>
      <c r="ETO304" s="14"/>
      <c r="ETP304" s="14"/>
      <c r="ETQ304" s="14"/>
      <c r="ETR304" s="14"/>
      <c r="ETS304" s="14"/>
      <c r="ETT304" s="14"/>
      <c r="ETU304" s="14"/>
      <c r="ETV304" s="14"/>
      <c r="ETW304" s="14"/>
      <c r="ETX304" s="14"/>
      <c r="ETY304" s="14"/>
      <c r="ETZ304" s="14"/>
      <c r="EUA304" s="14"/>
      <c r="EUB304" s="14"/>
      <c r="EUC304" s="14"/>
      <c r="EUD304" s="14"/>
      <c r="EUE304" s="14"/>
      <c r="EUF304" s="14"/>
      <c r="EUG304" s="14"/>
      <c r="EUH304" s="14"/>
      <c r="EUI304" s="14"/>
      <c r="EUJ304" s="14"/>
      <c r="EUK304" s="14"/>
      <c r="EUL304" s="14"/>
      <c r="EUM304" s="14"/>
      <c r="EUN304" s="14"/>
      <c r="EUO304" s="14"/>
      <c r="EUP304" s="14"/>
      <c r="EUQ304" s="14"/>
      <c r="EUR304" s="14"/>
      <c r="EUS304" s="14"/>
      <c r="EUT304" s="14"/>
      <c r="EUU304" s="14"/>
      <c r="EUV304" s="14"/>
      <c r="EUW304" s="14"/>
      <c r="EUX304" s="14"/>
      <c r="EUY304" s="14"/>
      <c r="EUZ304" s="14"/>
      <c r="EVA304" s="14"/>
      <c r="EVB304" s="14"/>
      <c r="EVC304" s="14"/>
      <c r="EVD304" s="14"/>
      <c r="EVE304" s="14"/>
      <c r="EVF304" s="14"/>
      <c r="EVG304" s="14"/>
      <c r="EVH304" s="14"/>
      <c r="EVI304" s="14"/>
      <c r="EVJ304" s="14"/>
      <c r="EVK304" s="14"/>
      <c r="EVL304" s="14"/>
      <c r="EVM304" s="14"/>
      <c r="EVN304" s="14"/>
      <c r="EVO304" s="14"/>
      <c r="EVP304" s="14"/>
      <c r="EVQ304" s="14"/>
      <c r="EVR304" s="14"/>
      <c r="EVS304" s="14"/>
      <c r="EVT304" s="14"/>
      <c r="EVU304" s="14"/>
      <c r="EVV304" s="14"/>
      <c r="EVW304" s="14"/>
      <c r="EVX304" s="14"/>
      <c r="EVY304" s="14"/>
      <c r="EVZ304" s="14"/>
      <c r="EWA304" s="14"/>
      <c r="EWB304" s="14"/>
      <c r="EWC304" s="14"/>
      <c r="EWD304" s="14"/>
      <c r="EWE304" s="14"/>
      <c r="EWF304" s="14"/>
      <c r="EWG304" s="14"/>
      <c r="EWH304" s="14"/>
      <c r="EWI304" s="14"/>
      <c r="EWJ304" s="14"/>
      <c r="EWK304" s="14"/>
      <c r="EWL304" s="14"/>
      <c r="EWM304" s="14"/>
      <c r="EWN304" s="14"/>
      <c r="EWO304" s="14"/>
      <c r="EWP304" s="14"/>
      <c r="EWQ304" s="14"/>
      <c r="EWR304" s="14"/>
      <c r="EWS304" s="14"/>
      <c r="EWT304" s="14"/>
      <c r="EWU304" s="14"/>
      <c r="EWV304" s="14"/>
      <c r="EWW304" s="14"/>
      <c r="EWX304" s="14"/>
      <c r="EWY304" s="14"/>
      <c r="EWZ304" s="14"/>
      <c r="EXA304" s="14"/>
      <c r="EXB304" s="14"/>
      <c r="EXC304" s="14"/>
      <c r="EXD304" s="14"/>
      <c r="EXE304" s="14"/>
      <c r="EXF304" s="14"/>
      <c r="EXG304" s="14"/>
      <c r="EXH304" s="14"/>
      <c r="EXI304" s="14"/>
      <c r="EXJ304" s="14"/>
      <c r="EXK304" s="14"/>
      <c r="EXL304" s="14"/>
      <c r="EXM304" s="14"/>
      <c r="EXN304" s="14"/>
      <c r="EXO304" s="14"/>
      <c r="EXP304" s="14"/>
      <c r="EXQ304" s="14"/>
      <c r="EXR304" s="14"/>
      <c r="EXS304" s="14"/>
      <c r="EXT304" s="14"/>
      <c r="EXU304" s="14"/>
      <c r="EXV304" s="14"/>
      <c r="EXW304" s="14"/>
      <c r="EXX304" s="14"/>
      <c r="EXY304" s="14"/>
      <c r="EXZ304" s="14"/>
      <c r="EYA304" s="14"/>
      <c r="EYB304" s="14"/>
      <c r="EYC304" s="14"/>
      <c r="EYD304" s="14"/>
      <c r="EYE304" s="14"/>
      <c r="EYF304" s="14"/>
      <c r="EYG304" s="14"/>
      <c r="EYH304" s="14"/>
      <c r="EYI304" s="14"/>
      <c r="EYJ304" s="14"/>
      <c r="EYK304" s="14"/>
      <c r="EYL304" s="14"/>
      <c r="EYM304" s="14"/>
      <c r="EYN304" s="14"/>
      <c r="EYO304" s="14"/>
      <c r="EYP304" s="14"/>
      <c r="EYQ304" s="14"/>
      <c r="EYR304" s="14"/>
      <c r="EYS304" s="14"/>
      <c r="EYT304" s="14"/>
      <c r="EYU304" s="14"/>
      <c r="EYV304" s="14"/>
      <c r="EYW304" s="14"/>
      <c r="EYX304" s="14"/>
      <c r="EYY304" s="14"/>
      <c r="EYZ304" s="14"/>
      <c r="EZA304" s="14"/>
      <c r="EZB304" s="14"/>
      <c r="EZC304" s="14"/>
      <c r="EZD304" s="14"/>
      <c r="EZE304" s="14"/>
      <c r="EZF304" s="14"/>
      <c r="EZG304" s="14"/>
      <c r="EZH304" s="14"/>
      <c r="EZI304" s="14"/>
      <c r="EZJ304" s="14"/>
      <c r="EZK304" s="14"/>
      <c r="EZL304" s="14"/>
      <c r="EZM304" s="14"/>
      <c r="EZN304" s="14"/>
      <c r="EZO304" s="14"/>
      <c r="EZP304" s="14"/>
      <c r="EZQ304" s="14"/>
      <c r="EZR304" s="14"/>
      <c r="EZS304" s="14"/>
      <c r="EZT304" s="14"/>
      <c r="EZU304" s="14"/>
      <c r="EZV304" s="14"/>
      <c r="EZW304" s="14"/>
      <c r="EZX304" s="14"/>
      <c r="EZY304" s="14"/>
      <c r="EZZ304" s="14"/>
      <c r="FAA304" s="14"/>
      <c r="FAB304" s="14"/>
      <c r="FAC304" s="14"/>
      <c r="FAD304" s="14"/>
      <c r="FAE304" s="14"/>
      <c r="FAF304" s="14"/>
      <c r="FAG304" s="14"/>
      <c r="FAH304" s="14"/>
      <c r="FAI304" s="14"/>
      <c r="FAJ304" s="14"/>
      <c r="FAK304" s="14"/>
      <c r="FAL304" s="14"/>
      <c r="FAM304" s="14"/>
      <c r="FAN304" s="14"/>
      <c r="FAO304" s="14"/>
      <c r="FAP304" s="14"/>
      <c r="FAQ304" s="14"/>
      <c r="FAR304" s="14"/>
      <c r="FAS304" s="14"/>
      <c r="FAT304" s="14"/>
      <c r="FAU304" s="14"/>
      <c r="FAV304" s="14"/>
      <c r="FAW304" s="14"/>
      <c r="FAX304" s="14"/>
      <c r="FAY304" s="14"/>
      <c r="FAZ304" s="14"/>
      <c r="FBA304" s="14"/>
      <c r="FBB304" s="14"/>
      <c r="FBC304" s="14"/>
      <c r="FBD304" s="14"/>
      <c r="FBE304" s="14"/>
      <c r="FBF304" s="14"/>
      <c r="FBG304" s="14"/>
      <c r="FBH304" s="14"/>
      <c r="FBI304" s="14"/>
      <c r="FBJ304" s="14"/>
      <c r="FBK304" s="14"/>
      <c r="FBL304" s="14"/>
      <c r="FBM304" s="14"/>
      <c r="FBN304" s="14"/>
      <c r="FBO304" s="14"/>
      <c r="FBP304" s="14"/>
      <c r="FBQ304" s="14"/>
      <c r="FBR304" s="14"/>
      <c r="FBS304" s="14"/>
      <c r="FBT304" s="14"/>
      <c r="FBU304" s="14"/>
      <c r="FBV304" s="14"/>
      <c r="FBW304" s="14"/>
      <c r="FBX304" s="14"/>
      <c r="FBY304" s="14"/>
      <c r="FBZ304" s="14"/>
      <c r="FCA304" s="14"/>
      <c r="FCB304" s="14"/>
      <c r="FCC304" s="14"/>
      <c r="FCD304" s="14"/>
      <c r="FCE304" s="14"/>
      <c r="FCF304" s="14"/>
      <c r="FCG304" s="14"/>
      <c r="FCH304" s="14"/>
      <c r="FCI304" s="14"/>
      <c r="FCJ304" s="14"/>
      <c r="FCK304" s="14"/>
      <c r="FCL304" s="14"/>
      <c r="FCM304" s="14"/>
      <c r="FCN304" s="14"/>
      <c r="FCO304" s="14"/>
      <c r="FCP304" s="14"/>
      <c r="FCQ304" s="14"/>
      <c r="FCR304" s="14"/>
      <c r="FCS304" s="14"/>
      <c r="FCT304" s="14"/>
      <c r="FCU304" s="14"/>
      <c r="FCV304" s="14"/>
      <c r="FCW304" s="14"/>
      <c r="FCX304" s="14"/>
      <c r="FCY304" s="14"/>
      <c r="FCZ304" s="14"/>
      <c r="FDA304" s="14"/>
      <c r="FDB304" s="14"/>
      <c r="FDC304" s="14"/>
      <c r="FDD304" s="14"/>
      <c r="FDE304" s="14"/>
      <c r="FDF304" s="14"/>
      <c r="FDG304" s="14"/>
      <c r="FDH304" s="14"/>
      <c r="FDI304" s="14"/>
      <c r="FDJ304" s="14"/>
      <c r="FDK304" s="14"/>
      <c r="FDL304" s="14"/>
      <c r="FDM304" s="14"/>
      <c r="FDN304" s="14"/>
      <c r="FDO304" s="14"/>
      <c r="FDP304" s="14"/>
      <c r="FDQ304" s="14"/>
      <c r="FDR304" s="14"/>
      <c r="FDS304" s="14"/>
      <c r="FDT304" s="14"/>
      <c r="FDU304" s="14"/>
      <c r="FDV304" s="14"/>
      <c r="FDW304" s="14"/>
      <c r="FDX304" s="14"/>
      <c r="FDY304" s="14"/>
      <c r="FDZ304" s="14"/>
      <c r="FEA304" s="14"/>
      <c r="FEB304" s="14"/>
      <c r="FEC304" s="14"/>
      <c r="FED304" s="14"/>
      <c r="FEE304" s="14"/>
      <c r="FEF304" s="14"/>
      <c r="FEG304" s="14"/>
      <c r="FEH304" s="14"/>
      <c r="FEI304" s="14"/>
      <c r="FEJ304" s="14"/>
      <c r="FEK304" s="14"/>
      <c r="FEL304" s="14"/>
      <c r="FEM304" s="14"/>
      <c r="FEN304" s="14"/>
      <c r="FEO304" s="14"/>
      <c r="FEP304" s="14"/>
      <c r="FEQ304" s="14"/>
      <c r="FER304" s="14"/>
      <c r="FES304" s="14"/>
      <c r="FET304" s="14"/>
      <c r="FEU304" s="14"/>
      <c r="FEV304" s="14"/>
      <c r="FEW304" s="14"/>
      <c r="FEX304" s="14"/>
      <c r="FEY304" s="14"/>
      <c r="FEZ304" s="14"/>
      <c r="FFA304" s="14"/>
      <c r="FFB304" s="14"/>
      <c r="FFC304" s="14"/>
      <c r="FFD304" s="14"/>
      <c r="FFE304" s="14"/>
      <c r="FFF304" s="14"/>
      <c r="FFG304" s="14"/>
      <c r="FFH304" s="14"/>
      <c r="FFI304" s="14"/>
      <c r="FFJ304" s="14"/>
      <c r="FFK304" s="14"/>
      <c r="FFL304" s="14"/>
      <c r="FFM304" s="14"/>
      <c r="FFN304" s="14"/>
      <c r="FFO304" s="14"/>
      <c r="FFP304" s="14"/>
      <c r="FFQ304" s="14"/>
      <c r="FFR304" s="14"/>
      <c r="FFS304" s="14"/>
      <c r="FFT304" s="14"/>
      <c r="FFU304" s="14"/>
      <c r="FFV304" s="14"/>
      <c r="FFW304" s="14"/>
      <c r="FFX304" s="14"/>
      <c r="FFY304" s="14"/>
      <c r="FFZ304" s="14"/>
      <c r="FGA304" s="14"/>
      <c r="FGB304" s="14"/>
      <c r="FGC304" s="14"/>
      <c r="FGD304" s="14"/>
      <c r="FGE304" s="14"/>
      <c r="FGF304" s="14"/>
      <c r="FGG304" s="14"/>
      <c r="FGH304" s="14"/>
      <c r="FGI304" s="14"/>
      <c r="FGJ304" s="14"/>
      <c r="FGK304" s="14"/>
      <c r="FGL304" s="14"/>
      <c r="FGM304" s="14"/>
      <c r="FGN304" s="14"/>
      <c r="FGO304" s="14"/>
      <c r="FGP304" s="14"/>
      <c r="FGQ304" s="14"/>
      <c r="FGR304" s="14"/>
      <c r="FGS304" s="14"/>
      <c r="FGT304" s="14"/>
      <c r="FGU304" s="14"/>
      <c r="FGV304" s="14"/>
      <c r="FGW304" s="14"/>
      <c r="FGX304" s="14"/>
      <c r="FGY304" s="14"/>
      <c r="FGZ304" s="14"/>
      <c r="FHA304" s="14"/>
      <c r="FHB304" s="14"/>
      <c r="FHC304" s="14"/>
      <c r="FHD304" s="14"/>
      <c r="FHE304" s="14"/>
      <c r="FHF304" s="14"/>
      <c r="FHG304" s="14"/>
      <c r="FHH304" s="14"/>
      <c r="FHI304" s="14"/>
      <c r="FHJ304" s="14"/>
      <c r="FHK304" s="14"/>
      <c r="FHL304" s="14"/>
      <c r="FHM304" s="14"/>
      <c r="FHN304" s="14"/>
      <c r="FHO304" s="14"/>
      <c r="FHP304" s="14"/>
      <c r="FHQ304" s="14"/>
      <c r="FHR304" s="14"/>
      <c r="FHS304" s="14"/>
      <c r="FHT304" s="14"/>
      <c r="FHU304" s="14"/>
      <c r="FHV304" s="14"/>
      <c r="FHW304" s="14"/>
      <c r="FHX304" s="14"/>
      <c r="FHY304" s="14"/>
      <c r="FHZ304" s="14"/>
      <c r="FIA304" s="14"/>
      <c r="FIB304" s="14"/>
      <c r="FIC304" s="14"/>
      <c r="FID304" s="14"/>
      <c r="FIE304" s="14"/>
      <c r="FIF304" s="14"/>
      <c r="FIG304" s="14"/>
      <c r="FIH304" s="14"/>
      <c r="FII304" s="14"/>
      <c r="FIJ304" s="14"/>
      <c r="FIK304" s="14"/>
      <c r="FIL304" s="14"/>
      <c r="FIM304" s="14"/>
      <c r="FIN304" s="14"/>
      <c r="FIO304" s="14"/>
      <c r="FIP304" s="14"/>
      <c r="FIQ304" s="14"/>
      <c r="FIR304" s="14"/>
      <c r="FIS304" s="14"/>
      <c r="FIT304" s="14"/>
      <c r="FIU304" s="14"/>
      <c r="FIV304" s="14"/>
      <c r="FIW304" s="14"/>
      <c r="FIX304" s="14"/>
      <c r="FIY304" s="14"/>
      <c r="FIZ304" s="14"/>
      <c r="FJA304" s="14"/>
      <c r="FJB304" s="14"/>
      <c r="FJC304" s="14"/>
      <c r="FJD304" s="14"/>
      <c r="FJE304" s="14"/>
      <c r="FJF304" s="14"/>
      <c r="FJG304" s="14"/>
      <c r="FJH304" s="14"/>
      <c r="FJI304" s="14"/>
      <c r="FJJ304" s="14"/>
      <c r="FJK304" s="14"/>
      <c r="FJL304" s="14"/>
      <c r="FJM304" s="14"/>
      <c r="FJN304" s="14"/>
      <c r="FJO304" s="14"/>
      <c r="FJP304" s="14"/>
      <c r="FJQ304" s="14"/>
      <c r="FJR304" s="14"/>
      <c r="FJS304" s="14"/>
      <c r="FJT304" s="14"/>
      <c r="FJU304" s="14"/>
      <c r="FJV304" s="14"/>
      <c r="FJW304" s="14"/>
      <c r="FJX304" s="14"/>
      <c r="FJY304" s="14"/>
      <c r="FJZ304" s="14"/>
      <c r="FKA304" s="14"/>
      <c r="FKB304" s="14"/>
      <c r="FKC304" s="14"/>
      <c r="FKD304" s="14"/>
      <c r="FKE304" s="14"/>
      <c r="FKF304" s="14"/>
      <c r="FKG304" s="14"/>
      <c r="FKH304" s="14"/>
      <c r="FKI304" s="14"/>
      <c r="FKJ304" s="14"/>
      <c r="FKK304" s="14"/>
      <c r="FKL304" s="14"/>
      <c r="FKM304" s="14"/>
      <c r="FKN304" s="14"/>
      <c r="FKO304" s="14"/>
      <c r="FKP304" s="14"/>
      <c r="FKQ304" s="14"/>
      <c r="FKR304" s="14"/>
      <c r="FKS304" s="14"/>
      <c r="FKT304" s="14"/>
      <c r="FKU304" s="14"/>
      <c r="FKV304" s="14"/>
      <c r="FKW304" s="14"/>
      <c r="FKX304" s="14"/>
      <c r="FKY304" s="14"/>
      <c r="FKZ304" s="14"/>
      <c r="FLA304" s="14"/>
      <c r="FLB304" s="14"/>
      <c r="FLC304" s="14"/>
      <c r="FLD304" s="14"/>
      <c r="FLE304" s="14"/>
      <c r="FLF304" s="14"/>
      <c r="FLG304" s="14"/>
      <c r="FLH304" s="14"/>
      <c r="FLI304" s="14"/>
      <c r="FLJ304" s="14"/>
      <c r="FLK304" s="14"/>
      <c r="FLL304" s="14"/>
      <c r="FLM304" s="14"/>
      <c r="FLN304" s="14"/>
      <c r="FLO304" s="14"/>
      <c r="FLP304" s="14"/>
      <c r="FLQ304" s="14"/>
      <c r="FLR304" s="14"/>
      <c r="FLS304" s="14"/>
      <c r="FLT304" s="14"/>
      <c r="FLU304" s="14"/>
      <c r="FLV304" s="14"/>
      <c r="FLW304" s="14"/>
      <c r="FLX304" s="14"/>
      <c r="FLY304" s="14"/>
      <c r="FLZ304" s="14"/>
      <c r="FMA304" s="14"/>
      <c r="FMB304" s="14"/>
      <c r="FMC304" s="14"/>
      <c r="FMD304" s="14"/>
      <c r="FME304" s="14"/>
      <c r="FMF304" s="14"/>
      <c r="FMG304" s="14"/>
      <c r="FMH304" s="14"/>
      <c r="FMI304" s="14"/>
      <c r="FMJ304" s="14"/>
      <c r="FMK304" s="14"/>
      <c r="FML304" s="14"/>
      <c r="FMM304" s="14"/>
      <c r="FMN304" s="14"/>
      <c r="FMO304" s="14"/>
      <c r="FMP304" s="14"/>
      <c r="FMQ304" s="14"/>
      <c r="FMR304" s="14"/>
      <c r="FMS304" s="14"/>
      <c r="FMT304" s="14"/>
      <c r="FMU304" s="14"/>
      <c r="FMV304" s="14"/>
      <c r="FMW304" s="14"/>
      <c r="FMX304" s="14"/>
      <c r="FMY304" s="14"/>
      <c r="FMZ304" s="14"/>
      <c r="FNA304" s="14"/>
      <c r="FNB304" s="14"/>
      <c r="FNC304" s="14"/>
      <c r="FND304" s="14"/>
      <c r="FNE304" s="14"/>
      <c r="FNF304" s="14"/>
      <c r="FNG304" s="14"/>
      <c r="FNH304" s="14"/>
      <c r="FNI304" s="14"/>
      <c r="FNJ304" s="14"/>
      <c r="FNK304" s="14"/>
      <c r="FNL304" s="14"/>
      <c r="FNM304" s="14"/>
      <c r="FNN304" s="14"/>
      <c r="FNO304" s="14"/>
      <c r="FNP304" s="14"/>
      <c r="FNQ304" s="14"/>
      <c r="FNR304" s="14"/>
      <c r="FNS304" s="14"/>
      <c r="FNT304" s="14"/>
      <c r="FNU304" s="14"/>
      <c r="FNV304" s="14"/>
      <c r="FNW304" s="14"/>
      <c r="FNX304" s="14"/>
      <c r="FNY304" s="14"/>
      <c r="FNZ304" s="14"/>
      <c r="FOA304" s="14"/>
      <c r="FOB304" s="14"/>
      <c r="FOC304" s="14"/>
      <c r="FOD304" s="14"/>
      <c r="FOE304" s="14"/>
      <c r="FOF304" s="14"/>
      <c r="FOG304" s="14"/>
      <c r="FOH304" s="14"/>
      <c r="FOI304" s="14"/>
      <c r="FOJ304" s="14"/>
      <c r="FOK304" s="14"/>
      <c r="FOL304" s="14"/>
      <c r="FOM304" s="14"/>
      <c r="FON304" s="14"/>
      <c r="FOO304" s="14"/>
      <c r="FOP304" s="14"/>
      <c r="FOQ304" s="14"/>
      <c r="FOR304" s="14"/>
      <c r="FOS304" s="14"/>
      <c r="FOT304" s="14"/>
      <c r="FOU304" s="14"/>
      <c r="FOV304" s="14"/>
      <c r="FOW304" s="14"/>
      <c r="FOX304" s="14"/>
      <c r="FOY304" s="14"/>
      <c r="FOZ304" s="14"/>
      <c r="FPA304" s="14"/>
      <c r="FPB304" s="14"/>
      <c r="FPC304" s="14"/>
      <c r="FPD304" s="14"/>
      <c r="FPE304" s="14"/>
      <c r="FPF304" s="14"/>
      <c r="FPG304" s="14"/>
      <c r="FPH304" s="14"/>
      <c r="FPI304" s="14"/>
      <c r="FPJ304" s="14"/>
      <c r="FPK304" s="14"/>
      <c r="FPL304" s="14"/>
      <c r="FPM304" s="14"/>
      <c r="FPN304" s="14"/>
      <c r="FPO304" s="14"/>
      <c r="FPP304" s="14"/>
      <c r="FPQ304" s="14"/>
      <c r="FPR304" s="14"/>
      <c r="FPS304" s="14"/>
      <c r="FPT304" s="14"/>
      <c r="FPU304" s="14"/>
      <c r="FPV304" s="14"/>
      <c r="FPW304" s="14"/>
      <c r="FPX304" s="14"/>
      <c r="FPY304" s="14"/>
      <c r="FPZ304" s="14"/>
      <c r="FQA304" s="14"/>
      <c r="FQB304" s="14"/>
      <c r="FQC304" s="14"/>
      <c r="FQD304" s="14"/>
      <c r="FQE304" s="14"/>
      <c r="FQF304" s="14"/>
      <c r="FQG304" s="14"/>
      <c r="FQH304" s="14"/>
      <c r="FQI304" s="14"/>
      <c r="FQJ304" s="14"/>
      <c r="FQK304" s="14"/>
      <c r="FQL304" s="14"/>
      <c r="FQM304" s="14"/>
      <c r="FQN304" s="14"/>
      <c r="FQO304" s="14"/>
      <c r="FQP304" s="14"/>
      <c r="FQQ304" s="14"/>
      <c r="FQR304" s="14"/>
      <c r="FQS304" s="14"/>
      <c r="FQT304" s="14"/>
      <c r="FQU304" s="14"/>
      <c r="FQV304" s="14"/>
      <c r="FQW304" s="14"/>
      <c r="FQX304" s="14"/>
      <c r="FQY304" s="14"/>
      <c r="FQZ304" s="14"/>
      <c r="FRA304" s="14"/>
      <c r="FRB304" s="14"/>
      <c r="FRC304" s="14"/>
      <c r="FRD304" s="14"/>
      <c r="FRE304" s="14"/>
      <c r="FRF304" s="14"/>
      <c r="FRG304" s="14"/>
      <c r="FRH304" s="14"/>
      <c r="FRI304" s="14"/>
      <c r="FRJ304" s="14"/>
      <c r="FRK304" s="14"/>
      <c r="FRL304" s="14"/>
      <c r="FRM304" s="14"/>
      <c r="FRN304" s="14"/>
      <c r="FRO304" s="14"/>
      <c r="FRP304" s="14"/>
      <c r="FRQ304" s="14"/>
      <c r="FRR304" s="14"/>
      <c r="FRS304" s="14"/>
      <c r="FRT304" s="14"/>
      <c r="FRU304" s="14"/>
      <c r="FRV304" s="14"/>
      <c r="FRW304" s="14"/>
      <c r="FRX304" s="14"/>
      <c r="FRY304" s="14"/>
      <c r="FRZ304" s="14"/>
      <c r="FSA304" s="14"/>
      <c r="FSB304" s="14"/>
      <c r="FSC304" s="14"/>
      <c r="FSD304" s="14"/>
      <c r="FSE304" s="14"/>
      <c r="FSF304" s="14"/>
      <c r="FSG304" s="14"/>
      <c r="FSH304" s="14"/>
      <c r="FSI304" s="14"/>
      <c r="FSJ304" s="14"/>
      <c r="FSK304" s="14"/>
      <c r="FSL304" s="14"/>
      <c r="FSM304" s="14"/>
      <c r="FSN304" s="14"/>
      <c r="FSO304" s="14"/>
      <c r="FSP304" s="14"/>
      <c r="FSQ304" s="14"/>
      <c r="FSR304" s="14"/>
      <c r="FSS304" s="14"/>
      <c r="FST304" s="14"/>
      <c r="FSU304" s="14"/>
      <c r="FSV304" s="14"/>
      <c r="FSW304" s="14"/>
      <c r="FSX304" s="14"/>
      <c r="FSY304" s="14"/>
      <c r="FSZ304" s="14"/>
      <c r="FTA304" s="14"/>
      <c r="FTB304" s="14"/>
      <c r="FTC304" s="14"/>
      <c r="FTD304" s="14"/>
      <c r="FTE304" s="14"/>
      <c r="FTF304" s="14"/>
      <c r="FTG304" s="14"/>
      <c r="FTH304" s="14"/>
      <c r="FTI304" s="14"/>
      <c r="FTJ304" s="14"/>
      <c r="FTK304" s="14"/>
      <c r="FTL304" s="14"/>
      <c r="FTM304" s="14"/>
      <c r="FTN304" s="14"/>
      <c r="FTO304" s="14"/>
      <c r="FTP304" s="14"/>
      <c r="FTQ304" s="14"/>
      <c r="FTR304" s="14"/>
      <c r="FTS304" s="14"/>
      <c r="FTT304" s="14"/>
      <c r="FTU304" s="14"/>
      <c r="FTV304" s="14"/>
      <c r="FTW304" s="14"/>
      <c r="FTX304" s="14"/>
      <c r="FTY304" s="14"/>
      <c r="FTZ304" s="14"/>
      <c r="FUA304" s="14"/>
      <c r="FUB304" s="14"/>
      <c r="FUC304" s="14"/>
      <c r="FUD304" s="14"/>
      <c r="FUE304" s="14"/>
      <c r="FUF304" s="14"/>
      <c r="FUG304" s="14"/>
      <c r="FUH304" s="14"/>
      <c r="FUI304" s="14"/>
      <c r="FUJ304" s="14"/>
      <c r="FUK304" s="14"/>
      <c r="FUL304" s="14"/>
      <c r="FUM304" s="14"/>
      <c r="FUN304" s="14"/>
      <c r="FUO304" s="14"/>
      <c r="FUP304" s="14"/>
      <c r="FUQ304" s="14"/>
      <c r="FUR304" s="14"/>
      <c r="FUS304" s="14"/>
      <c r="FUT304" s="14"/>
      <c r="FUU304" s="14"/>
      <c r="FUV304" s="14"/>
      <c r="FUW304" s="14"/>
      <c r="FUX304" s="14"/>
      <c r="FUY304" s="14"/>
      <c r="FUZ304" s="14"/>
      <c r="FVA304" s="14"/>
      <c r="FVB304" s="14"/>
      <c r="FVC304" s="14"/>
      <c r="FVD304" s="14"/>
      <c r="FVE304" s="14"/>
      <c r="FVF304" s="14"/>
      <c r="FVG304" s="14"/>
      <c r="FVH304" s="14"/>
      <c r="FVI304" s="14"/>
      <c r="FVJ304" s="14"/>
      <c r="FVK304" s="14"/>
      <c r="FVL304" s="14"/>
      <c r="FVM304" s="14"/>
      <c r="FVN304" s="14"/>
      <c r="FVO304" s="14"/>
      <c r="FVP304" s="14"/>
      <c r="FVQ304" s="14"/>
      <c r="FVR304" s="14"/>
      <c r="FVS304" s="14"/>
      <c r="FVT304" s="14"/>
      <c r="FVU304" s="14"/>
      <c r="FVV304" s="14"/>
      <c r="FVW304" s="14"/>
      <c r="FVX304" s="14"/>
      <c r="FVY304" s="14"/>
      <c r="FVZ304" s="14"/>
      <c r="FWA304" s="14"/>
      <c r="FWB304" s="14"/>
      <c r="FWC304" s="14"/>
      <c r="FWD304" s="14"/>
      <c r="FWE304" s="14"/>
      <c r="FWF304" s="14"/>
      <c r="FWG304" s="14"/>
      <c r="FWH304" s="14"/>
      <c r="FWI304" s="14"/>
      <c r="FWJ304" s="14"/>
      <c r="FWK304" s="14"/>
      <c r="FWL304" s="14"/>
      <c r="FWM304" s="14"/>
      <c r="FWN304" s="14"/>
      <c r="FWO304" s="14"/>
      <c r="FWP304" s="14"/>
      <c r="FWQ304" s="14"/>
      <c r="FWR304" s="14"/>
      <c r="FWS304" s="14"/>
      <c r="FWT304" s="14"/>
      <c r="FWU304" s="14"/>
      <c r="FWV304" s="14"/>
      <c r="FWW304" s="14"/>
      <c r="FWX304" s="14"/>
      <c r="FWY304" s="14"/>
      <c r="FWZ304" s="14"/>
      <c r="FXA304" s="14"/>
      <c r="FXB304" s="14"/>
      <c r="FXC304" s="14"/>
      <c r="FXD304" s="14"/>
      <c r="FXE304" s="14"/>
      <c r="FXF304" s="14"/>
      <c r="FXG304" s="14"/>
      <c r="FXH304" s="14"/>
      <c r="FXI304" s="14"/>
      <c r="FXJ304" s="14"/>
      <c r="FXK304" s="14"/>
      <c r="FXL304" s="14"/>
      <c r="FXM304" s="14"/>
      <c r="FXN304" s="14"/>
      <c r="FXO304" s="14"/>
      <c r="FXP304" s="14"/>
      <c r="FXQ304" s="14"/>
      <c r="FXR304" s="14"/>
      <c r="FXS304" s="14"/>
      <c r="FXT304" s="14"/>
      <c r="FXU304" s="14"/>
      <c r="FXV304" s="14"/>
      <c r="FXW304" s="14"/>
      <c r="FXX304" s="14"/>
      <c r="FXY304" s="14"/>
      <c r="FXZ304" s="14"/>
      <c r="FYA304" s="14"/>
      <c r="FYB304" s="14"/>
      <c r="FYC304" s="14"/>
      <c r="FYD304" s="14"/>
      <c r="FYE304" s="14"/>
      <c r="FYF304" s="14"/>
      <c r="FYG304" s="14"/>
      <c r="FYH304" s="14"/>
      <c r="FYI304" s="14"/>
      <c r="FYJ304" s="14"/>
      <c r="FYK304" s="14"/>
      <c r="FYL304" s="14"/>
      <c r="FYM304" s="14"/>
      <c r="FYN304" s="14"/>
      <c r="FYO304" s="14"/>
      <c r="FYP304" s="14"/>
      <c r="FYQ304" s="14"/>
      <c r="FYR304" s="14"/>
      <c r="FYS304" s="14"/>
      <c r="FYT304" s="14"/>
      <c r="FYU304" s="14"/>
      <c r="FYV304" s="14"/>
      <c r="FYW304" s="14"/>
      <c r="FYX304" s="14"/>
      <c r="FYY304" s="14"/>
      <c r="FYZ304" s="14"/>
      <c r="FZA304" s="14"/>
      <c r="FZB304" s="14"/>
      <c r="FZC304" s="14"/>
      <c r="FZD304" s="14"/>
      <c r="FZE304" s="14"/>
      <c r="FZF304" s="14"/>
      <c r="FZG304" s="14"/>
      <c r="FZH304" s="14"/>
      <c r="FZI304" s="14"/>
      <c r="FZJ304" s="14"/>
      <c r="FZK304" s="14"/>
      <c r="FZL304" s="14"/>
      <c r="FZM304" s="14"/>
      <c r="FZN304" s="14"/>
      <c r="FZO304" s="14"/>
      <c r="FZP304" s="14"/>
      <c r="FZQ304" s="14"/>
      <c r="FZR304" s="14"/>
      <c r="FZS304" s="14"/>
      <c r="FZT304" s="14"/>
      <c r="FZU304" s="14"/>
      <c r="FZV304" s="14"/>
      <c r="FZW304" s="14"/>
      <c r="FZX304" s="14"/>
      <c r="FZY304" s="14"/>
      <c r="FZZ304" s="14"/>
      <c r="GAA304" s="14"/>
      <c r="GAB304" s="14"/>
      <c r="GAC304" s="14"/>
      <c r="GAD304" s="14"/>
      <c r="GAE304" s="14"/>
      <c r="GAF304" s="14"/>
      <c r="GAG304" s="14"/>
      <c r="GAH304" s="14"/>
      <c r="GAI304" s="14"/>
      <c r="GAJ304" s="14"/>
      <c r="GAK304" s="14"/>
      <c r="GAL304" s="14"/>
      <c r="GAM304" s="14"/>
      <c r="GAN304" s="14"/>
      <c r="GAO304" s="14"/>
      <c r="GAP304" s="14"/>
      <c r="GAQ304" s="14"/>
      <c r="GAR304" s="14"/>
      <c r="GAS304" s="14"/>
      <c r="GAT304" s="14"/>
      <c r="GAU304" s="14"/>
      <c r="GAV304" s="14"/>
      <c r="GAW304" s="14"/>
      <c r="GAX304" s="14"/>
      <c r="GAY304" s="14"/>
      <c r="GAZ304" s="14"/>
      <c r="GBA304" s="14"/>
      <c r="GBB304" s="14"/>
      <c r="GBC304" s="14"/>
      <c r="GBD304" s="14"/>
      <c r="GBE304" s="14"/>
      <c r="GBF304" s="14"/>
      <c r="GBG304" s="14"/>
      <c r="GBH304" s="14"/>
      <c r="GBI304" s="14"/>
      <c r="GBJ304" s="14"/>
      <c r="GBK304" s="14"/>
      <c r="GBL304" s="14"/>
      <c r="GBM304" s="14"/>
      <c r="GBN304" s="14"/>
      <c r="GBO304" s="14"/>
      <c r="GBP304" s="14"/>
      <c r="GBQ304" s="14"/>
      <c r="GBR304" s="14"/>
      <c r="GBS304" s="14"/>
      <c r="GBT304" s="14"/>
      <c r="GBU304" s="14"/>
      <c r="GBV304" s="14"/>
      <c r="GBW304" s="14"/>
      <c r="GBX304" s="14"/>
      <c r="GBY304" s="14"/>
      <c r="GBZ304" s="14"/>
      <c r="GCA304" s="14"/>
      <c r="GCB304" s="14"/>
      <c r="GCC304" s="14"/>
      <c r="GCD304" s="14"/>
      <c r="GCE304" s="14"/>
      <c r="GCF304" s="14"/>
      <c r="GCG304" s="14"/>
      <c r="GCH304" s="14"/>
      <c r="GCI304" s="14"/>
      <c r="GCJ304" s="14"/>
      <c r="GCK304" s="14"/>
      <c r="GCL304" s="14"/>
      <c r="GCM304" s="14"/>
      <c r="GCN304" s="14"/>
      <c r="GCO304" s="14"/>
      <c r="GCP304" s="14"/>
      <c r="GCQ304" s="14"/>
      <c r="GCR304" s="14"/>
      <c r="GCS304" s="14"/>
      <c r="GCT304" s="14"/>
      <c r="GCU304" s="14"/>
      <c r="GCV304" s="14"/>
      <c r="GCW304" s="14"/>
      <c r="GCX304" s="14"/>
      <c r="GCY304" s="14"/>
      <c r="GCZ304" s="14"/>
      <c r="GDA304" s="14"/>
      <c r="GDB304" s="14"/>
      <c r="GDC304" s="14"/>
      <c r="GDD304" s="14"/>
      <c r="GDE304" s="14"/>
      <c r="GDF304" s="14"/>
      <c r="GDG304" s="14"/>
      <c r="GDH304" s="14"/>
      <c r="GDI304" s="14"/>
      <c r="GDJ304" s="14"/>
      <c r="GDK304" s="14"/>
      <c r="GDL304" s="14"/>
      <c r="GDM304" s="14"/>
      <c r="GDN304" s="14"/>
      <c r="GDO304" s="14"/>
      <c r="GDP304" s="14"/>
      <c r="GDQ304" s="14"/>
      <c r="GDR304" s="14"/>
      <c r="GDS304" s="14"/>
      <c r="GDT304" s="14"/>
      <c r="GDU304" s="14"/>
      <c r="GDV304" s="14"/>
      <c r="GDW304" s="14"/>
      <c r="GDX304" s="14"/>
      <c r="GDY304" s="14"/>
      <c r="GDZ304" s="14"/>
      <c r="GEA304" s="14"/>
      <c r="GEB304" s="14"/>
      <c r="GEC304" s="14"/>
      <c r="GED304" s="14"/>
      <c r="GEE304" s="14"/>
      <c r="GEF304" s="14"/>
      <c r="GEG304" s="14"/>
      <c r="GEH304" s="14"/>
      <c r="GEI304" s="14"/>
      <c r="GEJ304" s="14"/>
      <c r="GEK304" s="14"/>
      <c r="GEL304" s="14"/>
      <c r="GEM304" s="14"/>
      <c r="GEN304" s="14"/>
      <c r="GEO304" s="14"/>
      <c r="GEP304" s="14"/>
      <c r="GEQ304" s="14"/>
      <c r="GER304" s="14"/>
      <c r="GES304" s="14"/>
      <c r="GET304" s="14"/>
      <c r="GEU304" s="14"/>
      <c r="GEV304" s="14"/>
      <c r="GEW304" s="14"/>
      <c r="GEX304" s="14"/>
      <c r="GEY304" s="14"/>
      <c r="GEZ304" s="14"/>
      <c r="GFA304" s="14"/>
      <c r="GFB304" s="14"/>
      <c r="GFC304" s="14"/>
      <c r="GFD304" s="14"/>
      <c r="GFE304" s="14"/>
      <c r="GFF304" s="14"/>
      <c r="GFG304" s="14"/>
      <c r="GFH304" s="14"/>
      <c r="GFI304" s="14"/>
      <c r="GFJ304" s="14"/>
      <c r="GFK304" s="14"/>
      <c r="GFL304" s="14"/>
      <c r="GFM304" s="14"/>
      <c r="GFN304" s="14"/>
      <c r="GFO304" s="14"/>
      <c r="GFP304" s="14"/>
      <c r="GFQ304" s="14"/>
      <c r="GFR304" s="14"/>
      <c r="GFS304" s="14"/>
      <c r="GFT304" s="14"/>
      <c r="GFU304" s="14"/>
      <c r="GFV304" s="14"/>
      <c r="GFW304" s="14"/>
      <c r="GFX304" s="14"/>
      <c r="GFY304" s="14"/>
      <c r="GFZ304" s="14"/>
      <c r="GGA304" s="14"/>
      <c r="GGB304" s="14"/>
      <c r="GGC304" s="14"/>
      <c r="GGD304" s="14"/>
      <c r="GGE304" s="14"/>
      <c r="GGF304" s="14"/>
      <c r="GGG304" s="14"/>
      <c r="GGH304" s="14"/>
      <c r="GGI304" s="14"/>
      <c r="GGJ304" s="14"/>
      <c r="GGK304" s="14"/>
      <c r="GGL304" s="14"/>
      <c r="GGM304" s="14"/>
      <c r="GGN304" s="14"/>
      <c r="GGO304" s="14"/>
      <c r="GGP304" s="14"/>
      <c r="GGQ304" s="14"/>
      <c r="GGR304" s="14"/>
      <c r="GGS304" s="14"/>
      <c r="GGT304" s="14"/>
      <c r="GGU304" s="14"/>
      <c r="GGV304" s="14"/>
      <c r="GGW304" s="14"/>
      <c r="GGX304" s="14"/>
      <c r="GGY304" s="14"/>
      <c r="GGZ304" s="14"/>
      <c r="GHA304" s="14"/>
      <c r="GHB304" s="14"/>
      <c r="GHC304" s="14"/>
      <c r="GHD304" s="14"/>
      <c r="GHE304" s="14"/>
      <c r="GHF304" s="14"/>
      <c r="GHG304" s="14"/>
      <c r="GHH304" s="14"/>
      <c r="GHI304" s="14"/>
      <c r="GHJ304" s="14"/>
      <c r="GHK304" s="14"/>
      <c r="GHL304" s="14"/>
      <c r="GHM304" s="14"/>
      <c r="GHN304" s="14"/>
      <c r="GHO304" s="14"/>
      <c r="GHP304" s="14"/>
      <c r="GHQ304" s="14"/>
      <c r="GHR304" s="14"/>
      <c r="GHS304" s="14"/>
      <c r="GHT304" s="14"/>
      <c r="GHU304" s="14"/>
      <c r="GHV304" s="14"/>
      <c r="GHW304" s="14"/>
      <c r="GHX304" s="14"/>
      <c r="GHY304" s="14"/>
      <c r="GHZ304" s="14"/>
      <c r="GIA304" s="14"/>
      <c r="GIB304" s="14"/>
      <c r="GIC304" s="14"/>
      <c r="GID304" s="14"/>
      <c r="GIE304" s="14"/>
      <c r="GIF304" s="14"/>
      <c r="GIG304" s="14"/>
      <c r="GIH304" s="14"/>
      <c r="GII304" s="14"/>
      <c r="GIJ304" s="14"/>
      <c r="GIK304" s="14"/>
      <c r="GIL304" s="14"/>
      <c r="GIM304" s="14"/>
      <c r="GIN304" s="14"/>
      <c r="GIO304" s="14"/>
      <c r="GIP304" s="14"/>
      <c r="GIQ304" s="14"/>
      <c r="GIR304" s="14"/>
      <c r="GIS304" s="14"/>
      <c r="GIT304" s="14"/>
      <c r="GIU304" s="14"/>
      <c r="GIV304" s="14"/>
      <c r="GIW304" s="14"/>
      <c r="GIX304" s="14"/>
      <c r="GIY304" s="14"/>
      <c r="GIZ304" s="14"/>
      <c r="GJA304" s="14"/>
      <c r="GJB304" s="14"/>
      <c r="GJC304" s="14"/>
      <c r="GJD304" s="14"/>
      <c r="GJE304" s="14"/>
      <c r="GJF304" s="14"/>
      <c r="GJG304" s="14"/>
      <c r="GJH304" s="14"/>
      <c r="GJI304" s="14"/>
      <c r="GJJ304" s="14"/>
      <c r="GJK304" s="14"/>
      <c r="GJL304" s="14"/>
      <c r="GJM304" s="14"/>
      <c r="GJN304" s="14"/>
      <c r="GJO304" s="14"/>
      <c r="GJP304" s="14"/>
      <c r="GJQ304" s="14"/>
      <c r="GJR304" s="14"/>
      <c r="GJS304" s="14"/>
      <c r="GJT304" s="14"/>
      <c r="GJU304" s="14"/>
      <c r="GJV304" s="14"/>
      <c r="GJW304" s="14"/>
      <c r="GJX304" s="14"/>
      <c r="GJY304" s="14"/>
      <c r="GJZ304" s="14"/>
      <c r="GKA304" s="14"/>
      <c r="GKB304" s="14"/>
      <c r="GKC304" s="14"/>
      <c r="GKD304" s="14"/>
      <c r="GKE304" s="14"/>
      <c r="GKF304" s="14"/>
      <c r="GKG304" s="14"/>
      <c r="GKH304" s="14"/>
      <c r="GKI304" s="14"/>
      <c r="GKJ304" s="14"/>
      <c r="GKK304" s="14"/>
      <c r="GKL304" s="14"/>
      <c r="GKM304" s="14"/>
      <c r="GKN304" s="14"/>
      <c r="GKO304" s="14"/>
      <c r="GKP304" s="14"/>
      <c r="GKQ304" s="14"/>
      <c r="GKR304" s="14"/>
      <c r="GKS304" s="14"/>
      <c r="GKT304" s="14"/>
      <c r="GKU304" s="14"/>
      <c r="GKV304" s="14"/>
      <c r="GKW304" s="14"/>
      <c r="GKX304" s="14"/>
      <c r="GKY304" s="14"/>
      <c r="GKZ304" s="14"/>
      <c r="GLA304" s="14"/>
      <c r="GLB304" s="14"/>
      <c r="GLC304" s="14"/>
      <c r="GLD304" s="14"/>
      <c r="GLE304" s="14"/>
      <c r="GLF304" s="14"/>
      <c r="GLG304" s="14"/>
      <c r="GLH304" s="14"/>
      <c r="GLI304" s="14"/>
      <c r="GLJ304" s="14"/>
      <c r="GLK304" s="14"/>
      <c r="GLL304" s="14"/>
      <c r="GLM304" s="14"/>
      <c r="GLN304" s="14"/>
      <c r="GLO304" s="14"/>
      <c r="GLP304" s="14"/>
      <c r="GLQ304" s="14"/>
      <c r="GLR304" s="14"/>
      <c r="GLS304" s="14"/>
      <c r="GLT304" s="14"/>
      <c r="GLU304" s="14"/>
      <c r="GLV304" s="14"/>
      <c r="GLW304" s="14"/>
      <c r="GLX304" s="14"/>
      <c r="GLY304" s="14"/>
      <c r="GLZ304" s="14"/>
      <c r="GMA304" s="14"/>
      <c r="GMB304" s="14"/>
      <c r="GMC304" s="14"/>
      <c r="GMD304" s="14"/>
      <c r="GME304" s="14"/>
      <c r="GMF304" s="14"/>
      <c r="GMG304" s="14"/>
      <c r="GMH304" s="14"/>
      <c r="GMI304" s="14"/>
      <c r="GMJ304" s="14"/>
      <c r="GMK304" s="14"/>
      <c r="GML304" s="14"/>
      <c r="GMM304" s="14"/>
      <c r="GMN304" s="14"/>
      <c r="GMO304" s="14"/>
      <c r="GMP304" s="14"/>
      <c r="GMQ304" s="14"/>
      <c r="GMR304" s="14"/>
      <c r="GMS304" s="14"/>
      <c r="GMT304" s="14"/>
      <c r="GMU304" s="14"/>
      <c r="GMV304" s="14"/>
      <c r="GMW304" s="14"/>
      <c r="GMX304" s="14"/>
      <c r="GMY304" s="14"/>
      <c r="GMZ304" s="14"/>
      <c r="GNA304" s="14"/>
      <c r="GNB304" s="14"/>
      <c r="GNC304" s="14"/>
      <c r="GND304" s="14"/>
      <c r="GNE304" s="14"/>
      <c r="GNF304" s="14"/>
      <c r="GNG304" s="14"/>
      <c r="GNH304" s="14"/>
      <c r="GNI304" s="14"/>
      <c r="GNJ304" s="14"/>
      <c r="GNK304" s="14"/>
      <c r="GNL304" s="14"/>
      <c r="GNM304" s="14"/>
      <c r="GNN304" s="14"/>
      <c r="GNO304" s="14"/>
      <c r="GNP304" s="14"/>
      <c r="GNQ304" s="14"/>
      <c r="GNR304" s="14"/>
      <c r="GNS304" s="14"/>
      <c r="GNT304" s="14"/>
      <c r="GNU304" s="14"/>
      <c r="GNV304" s="14"/>
      <c r="GNW304" s="14"/>
      <c r="GNX304" s="14"/>
      <c r="GNY304" s="14"/>
      <c r="GNZ304" s="14"/>
      <c r="GOA304" s="14"/>
      <c r="GOB304" s="14"/>
      <c r="GOC304" s="14"/>
      <c r="GOD304" s="14"/>
      <c r="GOE304" s="14"/>
      <c r="GOF304" s="14"/>
      <c r="GOG304" s="14"/>
      <c r="GOH304" s="14"/>
      <c r="GOI304" s="14"/>
      <c r="GOJ304" s="14"/>
      <c r="GOK304" s="14"/>
      <c r="GOL304" s="14"/>
      <c r="GOM304" s="14"/>
      <c r="GON304" s="14"/>
      <c r="GOO304" s="14"/>
      <c r="GOP304" s="14"/>
      <c r="GOQ304" s="14"/>
      <c r="GOR304" s="14"/>
      <c r="GOS304" s="14"/>
      <c r="GOT304" s="14"/>
      <c r="GOU304" s="14"/>
      <c r="GOV304" s="14"/>
      <c r="GOW304" s="14"/>
      <c r="GOX304" s="14"/>
      <c r="GOY304" s="14"/>
      <c r="GOZ304" s="14"/>
      <c r="GPA304" s="14"/>
      <c r="GPB304" s="14"/>
      <c r="GPC304" s="14"/>
      <c r="GPD304" s="14"/>
      <c r="GPE304" s="14"/>
      <c r="GPF304" s="14"/>
      <c r="GPG304" s="14"/>
      <c r="GPH304" s="14"/>
      <c r="GPI304" s="14"/>
      <c r="GPJ304" s="14"/>
      <c r="GPK304" s="14"/>
      <c r="GPL304" s="14"/>
      <c r="GPM304" s="14"/>
      <c r="GPN304" s="14"/>
      <c r="GPO304" s="14"/>
      <c r="GPP304" s="14"/>
      <c r="GPQ304" s="14"/>
      <c r="GPR304" s="14"/>
      <c r="GPS304" s="14"/>
      <c r="GPT304" s="14"/>
      <c r="GPU304" s="14"/>
      <c r="GPV304" s="14"/>
      <c r="GPW304" s="14"/>
      <c r="GPX304" s="14"/>
      <c r="GPY304" s="14"/>
      <c r="GPZ304" s="14"/>
      <c r="GQA304" s="14"/>
      <c r="GQB304" s="14"/>
      <c r="GQC304" s="14"/>
      <c r="GQD304" s="14"/>
      <c r="GQE304" s="14"/>
      <c r="GQF304" s="14"/>
      <c r="GQG304" s="14"/>
      <c r="GQH304" s="14"/>
      <c r="GQI304" s="14"/>
      <c r="GQJ304" s="14"/>
      <c r="GQK304" s="14"/>
      <c r="GQL304" s="14"/>
      <c r="GQM304" s="14"/>
      <c r="GQN304" s="14"/>
      <c r="GQO304" s="14"/>
      <c r="GQP304" s="14"/>
      <c r="GQQ304" s="14"/>
      <c r="GQR304" s="14"/>
      <c r="GQS304" s="14"/>
      <c r="GQT304" s="14"/>
      <c r="GQU304" s="14"/>
      <c r="GQV304" s="14"/>
      <c r="GQW304" s="14"/>
      <c r="GQX304" s="14"/>
      <c r="GQY304" s="14"/>
      <c r="GQZ304" s="14"/>
      <c r="GRA304" s="14"/>
      <c r="GRB304" s="14"/>
      <c r="GRC304" s="14"/>
      <c r="GRD304" s="14"/>
      <c r="GRE304" s="14"/>
      <c r="GRF304" s="14"/>
      <c r="GRG304" s="14"/>
      <c r="GRH304" s="14"/>
      <c r="GRI304" s="14"/>
      <c r="GRJ304" s="14"/>
      <c r="GRK304" s="14"/>
      <c r="GRL304" s="14"/>
      <c r="GRM304" s="14"/>
      <c r="GRN304" s="14"/>
      <c r="GRO304" s="14"/>
      <c r="GRP304" s="14"/>
      <c r="GRQ304" s="14"/>
      <c r="GRR304" s="14"/>
      <c r="GRS304" s="14"/>
      <c r="GRT304" s="14"/>
      <c r="GRU304" s="14"/>
      <c r="GRV304" s="14"/>
      <c r="GRW304" s="14"/>
      <c r="GRX304" s="14"/>
      <c r="GRY304" s="14"/>
      <c r="GRZ304" s="14"/>
      <c r="GSA304" s="14"/>
      <c r="GSB304" s="14"/>
      <c r="GSC304" s="14"/>
      <c r="GSD304" s="14"/>
      <c r="GSE304" s="14"/>
      <c r="GSF304" s="14"/>
      <c r="GSG304" s="14"/>
      <c r="GSH304" s="14"/>
      <c r="GSI304" s="14"/>
      <c r="GSJ304" s="14"/>
      <c r="GSK304" s="14"/>
      <c r="GSL304" s="14"/>
      <c r="GSM304" s="14"/>
      <c r="GSN304" s="14"/>
      <c r="GSO304" s="14"/>
      <c r="GSP304" s="14"/>
      <c r="GSQ304" s="14"/>
      <c r="GSR304" s="14"/>
      <c r="GSS304" s="14"/>
      <c r="GST304" s="14"/>
      <c r="GSU304" s="14"/>
      <c r="GSV304" s="14"/>
      <c r="GSW304" s="14"/>
      <c r="GSX304" s="14"/>
      <c r="GSY304" s="14"/>
      <c r="GSZ304" s="14"/>
      <c r="GTA304" s="14"/>
      <c r="GTB304" s="14"/>
      <c r="GTC304" s="14"/>
      <c r="GTD304" s="14"/>
      <c r="GTE304" s="14"/>
      <c r="GTF304" s="14"/>
      <c r="GTG304" s="14"/>
      <c r="GTH304" s="14"/>
      <c r="GTI304" s="14"/>
      <c r="GTJ304" s="14"/>
      <c r="GTK304" s="14"/>
      <c r="GTL304" s="14"/>
      <c r="GTM304" s="14"/>
      <c r="GTN304" s="14"/>
      <c r="GTO304" s="14"/>
      <c r="GTP304" s="14"/>
      <c r="GTQ304" s="14"/>
      <c r="GTR304" s="14"/>
      <c r="GTS304" s="14"/>
      <c r="GTT304" s="14"/>
      <c r="GTU304" s="14"/>
      <c r="GTV304" s="14"/>
      <c r="GTW304" s="14"/>
      <c r="GTX304" s="14"/>
      <c r="GTY304" s="14"/>
      <c r="GTZ304" s="14"/>
      <c r="GUA304" s="14"/>
      <c r="GUB304" s="14"/>
      <c r="GUC304" s="14"/>
      <c r="GUD304" s="14"/>
      <c r="GUE304" s="14"/>
      <c r="GUF304" s="14"/>
      <c r="GUG304" s="14"/>
      <c r="GUH304" s="14"/>
      <c r="GUI304" s="14"/>
      <c r="GUJ304" s="14"/>
      <c r="GUK304" s="14"/>
      <c r="GUL304" s="14"/>
      <c r="GUM304" s="14"/>
      <c r="GUN304" s="14"/>
      <c r="GUO304" s="14"/>
      <c r="GUP304" s="14"/>
      <c r="GUQ304" s="14"/>
      <c r="GUR304" s="14"/>
      <c r="GUS304" s="14"/>
      <c r="GUT304" s="14"/>
      <c r="GUU304" s="14"/>
      <c r="GUV304" s="14"/>
      <c r="GUW304" s="14"/>
      <c r="GUX304" s="14"/>
      <c r="GUY304" s="14"/>
      <c r="GUZ304" s="14"/>
      <c r="GVA304" s="14"/>
      <c r="GVB304" s="14"/>
      <c r="GVC304" s="14"/>
      <c r="GVD304" s="14"/>
      <c r="GVE304" s="14"/>
      <c r="GVF304" s="14"/>
      <c r="GVG304" s="14"/>
      <c r="GVH304" s="14"/>
      <c r="GVI304" s="14"/>
      <c r="GVJ304" s="14"/>
      <c r="GVK304" s="14"/>
      <c r="GVL304" s="14"/>
      <c r="GVM304" s="14"/>
      <c r="GVN304" s="14"/>
      <c r="GVO304" s="14"/>
      <c r="GVP304" s="14"/>
      <c r="GVQ304" s="14"/>
      <c r="GVR304" s="14"/>
      <c r="GVS304" s="14"/>
      <c r="GVT304" s="14"/>
      <c r="GVU304" s="14"/>
      <c r="GVV304" s="14"/>
      <c r="GVW304" s="14"/>
      <c r="GVX304" s="14"/>
      <c r="GVY304" s="14"/>
      <c r="GVZ304" s="14"/>
      <c r="GWA304" s="14"/>
      <c r="GWB304" s="14"/>
      <c r="GWC304" s="14"/>
      <c r="GWD304" s="14"/>
      <c r="GWE304" s="14"/>
      <c r="GWF304" s="14"/>
      <c r="GWG304" s="14"/>
      <c r="GWH304" s="14"/>
      <c r="GWI304" s="14"/>
      <c r="GWJ304" s="14"/>
      <c r="GWK304" s="14"/>
      <c r="GWL304" s="14"/>
      <c r="GWM304" s="14"/>
      <c r="GWN304" s="14"/>
      <c r="GWO304" s="14"/>
      <c r="GWP304" s="14"/>
      <c r="GWQ304" s="14"/>
      <c r="GWR304" s="14"/>
      <c r="GWS304" s="14"/>
      <c r="GWT304" s="14"/>
      <c r="GWU304" s="14"/>
      <c r="GWV304" s="14"/>
      <c r="GWW304" s="14"/>
      <c r="GWX304" s="14"/>
      <c r="GWY304" s="14"/>
      <c r="GWZ304" s="14"/>
      <c r="GXA304" s="14"/>
      <c r="GXB304" s="14"/>
      <c r="GXC304" s="14"/>
      <c r="GXD304" s="14"/>
      <c r="GXE304" s="14"/>
      <c r="GXF304" s="14"/>
      <c r="GXG304" s="14"/>
      <c r="GXH304" s="14"/>
      <c r="GXI304" s="14"/>
      <c r="GXJ304" s="14"/>
      <c r="GXK304" s="14"/>
      <c r="GXL304" s="14"/>
      <c r="GXM304" s="14"/>
      <c r="GXN304" s="14"/>
      <c r="GXO304" s="14"/>
      <c r="GXP304" s="14"/>
      <c r="GXQ304" s="14"/>
      <c r="GXR304" s="14"/>
      <c r="GXS304" s="14"/>
      <c r="GXT304" s="14"/>
      <c r="GXU304" s="14"/>
      <c r="GXV304" s="14"/>
      <c r="GXW304" s="14"/>
      <c r="GXX304" s="14"/>
      <c r="GXY304" s="14"/>
      <c r="GXZ304" s="14"/>
      <c r="GYA304" s="14"/>
      <c r="GYB304" s="14"/>
      <c r="GYC304" s="14"/>
      <c r="GYD304" s="14"/>
      <c r="GYE304" s="14"/>
      <c r="GYF304" s="14"/>
      <c r="GYG304" s="14"/>
      <c r="GYH304" s="14"/>
      <c r="GYI304" s="14"/>
      <c r="GYJ304" s="14"/>
      <c r="GYK304" s="14"/>
      <c r="GYL304" s="14"/>
      <c r="GYM304" s="14"/>
      <c r="GYN304" s="14"/>
      <c r="GYO304" s="14"/>
      <c r="GYP304" s="14"/>
      <c r="GYQ304" s="14"/>
      <c r="GYR304" s="14"/>
      <c r="GYS304" s="14"/>
      <c r="GYT304" s="14"/>
      <c r="GYU304" s="14"/>
      <c r="GYV304" s="14"/>
      <c r="GYW304" s="14"/>
      <c r="GYX304" s="14"/>
      <c r="GYY304" s="14"/>
      <c r="GYZ304" s="14"/>
      <c r="GZA304" s="14"/>
      <c r="GZB304" s="14"/>
      <c r="GZC304" s="14"/>
      <c r="GZD304" s="14"/>
      <c r="GZE304" s="14"/>
      <c r="GZF304" s="14"/>
      <c r="GZG304" s="14"/>
      <c r="GZH304" s="14"/>
      <c r="GZI304" s="14"/>
      <c r="GZJ304" s="14"/>
      <c r="GZK304" s="14"/>
      <c r="GZL304" s="14"/>
      <c r="GZM304" s="14"/>
      <c r="GZN304" s="14"/>
      <c r="GZO304" s="14"/>
      <c r="GZP304" s="14"/>
      <c r="GZQ304" s="14"/>
      <c r="GZR304" s="14"/>
      <c r="GZS304" s="14"/>
      <c r="GZT304" s="14"/>
      <c r="GZU304" s="14"/>
      <c r="GZV304" s="14"/>
      <c r="GZW304" s="14"/>
      <c r="GZX304" s="14"/>
      <c r="GZY304" s="14"/>
      <c r="GZZ304" s="14"/>
      <c r="HAA304" s="14"/>
      <c r="HAB304" s="14"/>
      <c r="HAC304" s="14"/>
      <c r="HAD304" s="14"/>
      <c r="HAE304" s="14"/>
      <c r="HAF304" s="14"/>
      <c r="HAG304" s="14"/>
      <c r="HAH304" s="14"/>
      <c r="HAI304" s="14"/>
      <c r="HAJ304" s="14"/>
      <c r="HAK304" s="14"/>
      <c r="HAL304" s="14"/>
      <c r="HAM304" s="14"/>
      <c r="HAN304" s="14"/>
      <c r="HAO304" s="14"/>
      <c r="HAP304" s="14"/>
      <c r="HAQ304" s="14"/>
      <c r="HAR304" s="14"/>
      <c r="HAS304" s="14"/>
      <c r="HAT304" s="14"/>
      <c r="HAU304" s="14"/>
      <c r="HAV304" s="14"/>
      <c r="HAW304" s="14"/>
      <c r="HAX304" s="14"/>
      <c r="HAY304" s="14"/>
      <c r="HAZ304" s="14"/>
      <c r="HBA304" s="14"/>
      <c r="HBB304" s="14"/>
      <c r="HBC304" s="14"/>
      <c r="HBD304" s="14"/>
      <c r="HBE304" s="14"/>
      <c r="HBF304" s="14"/>
      <c r="HBG304" s="14"/>
      <c r="HBH304" s="14"/>
      <c r="HBI304" s="14"/>
      <c r="HBJ304" s="14"/>
      <c r="HBK304" s="14"/>
      <c r="HBL304" s="14"/>
      <c r="HBM304" s="14"/>
      <c r="HBN304" s="14"/>
      <c r="HBO304" s="14"/>
      <c r="HBP304" s="14"/>
      <c r="HBQ304" s="14"/>
      <c r="HBR304" s="14"/>
      <c r="HBS304" s="14"/>
      <c r="HBT304" s="14"/>
      <c r="HBU304" s="14"/>
      <c r="HBV304" s="14"/>
      <c r="HBW304" s="14"/>
      <c r="HBX304" s="14"/>
      <c r="HBY304" s="14"/>
      <c r="HBZ304" s="14"/>
      <c r="HCA304" s="14"/>
      <c r="HCB304" s="14"/>
      <c r="HCC304" s="14"/>
      <c r="HCD304" s="14"/>
      <c r="HCE304" s="14"/>
      <c r="HCF304" s="14"/>
      <c r="HCG304" s="14"/>
      <c r="HCH304" s="14"/>
      <c r="HCI304" s="14"/>
      <c r="HCJ304" s="14"/>
      <c r="HCK304" s="14"/>
      <c r="HCL304" s="14"/>
      <c r="HCM304" s="14"/>
      <c r="HCN304" s="14"/>
      <c r="HCO304" s="14"/>
      <c r="HCP304" s="14"/>
      <c r="HCQ304" s="14"/>
      <c r="HCR304" s="14"/>
      <c r="HCS304" s="14"/>
      <c r="HCT304" s="14"/>
      <c r="HCU304" s="14"/>
      <c r="HCV304" s="14"/>
      <c r="HCW304" s="14"/>
      <c r="HCX304" s="14"/>
      <c r="HCY304" s="14"/>
      <c r="HCZ304" s="14"/>
      <c r="HDA304" s="14"/>
      <c r="HDB304" s="14"/>
      <c r="HDC304" s="14"/>
      <c r="HDD304" s="14"/>
      <c r="HDE304" s="14"/>
      <c r="HDF304" s="14"/>
      <c r="HDG304" s="14"/>
      <c r="HDH304" s="14"/>
      <c r="HDI304" s="14"/>
      <c r="HDJ304" s="14"/>
      <c r="HDK304" s="14"/>
      <c r="HDL304" s="14"/>
      <c r="HDM304" s="14"/>
      <c r="HDN304" s="14"/>
      <c r="HDO304" s="14"/>
      <c r="HDP304" s="14"/>
      <c r="HDQ304" s="14"/>
      <c r="HDR304" s="14"/>
      <c r="HDS304" s="14"/>
      <c r="HDT304" s="14"/>
      <c r="HDU304" s="14"/>
      <c r="HDV304" s="14"/>
      <c r="HDW304" s="14"/>
      <c r="HDX304" s="14"/>
      <c r="HDY304" s="14"/>
      <c r="HDZ304" s="14"/>
      <c r="HEA304" s="14"/>
      <c r="HEB304" s="14"/>
      <c r="HEC304" s="14"/>
      <c r="HED304" s="14"/>
      <c r="HEE304" s="14"/>
      <c r="HEF304" s="14"/>
      <c r="HEG304" s="14"/>
      <c r="HEH304" s="14"/>
      <c r="HEI304" s="14"/>
      <c r="HEJ304" s="14"/>
      <c r="HEK304" s="14"/>
      <c r="HEL304" s="14"/>
      <c r="HEM304" s="14"/>
      <c r="HEN304" s="14"/>
      <c r="HEO304" s="14"/>
      <c r="HEP304" s="14"/>
      <c r="HEQ304" s="14"/>
      <c r="HER304" s="14"/>
      <c r="HES304" s="14"/>
      <c r="HET304" s="14"/>
      <c r="HEU304" s="14"/>
      <c r="HEV304" s="14"/>
      <c r="HEW304" s="14"/>
      <c r="HEX304" s="14"/>
      <c r="HEY304" s="14"/>
      <c r="HEZ304" s="14"/>
      <c r="HFA304" s="14"/>
      <c r="HFB304" s="14"/>
      <c r="HFC304" s="14"/>
      <c r="HFD304" s="14"/>
      <c r="HFE304" s="14"/>
      <c r="HFF304" s="14"/>
      <c r="HFG304" s="14"/>
      <c r="HFH304" s="14"/>
      <c r="HFI304" s="14"/>
      <c r="HFJ304" s="14"/>
      <c r="HFK304" s="14"/>
      <c r="HFL304" s="14"/>
      <c r="HFM304" s="14"/>
      <c r="HFN304" s="14"/>
      <c r="HFO304" s="14"/>
      <c r="HFP304" s="14"/>
      <c r="HFQ304" s="14"/>
      <c r="HFR304" s="14"/>
      <c r="HFS304" s="14"/>
      <c r="HFT304" s="14"/>
      <c r="HFU304" s="14"/>
      <c r="HFV304" s="14"/>
      <c r="HFW304" s="14"/>
      <c r="HFX304" s="14"/>
      <c r="HFY304" s="14"/>
      <c r="HFZ304" s="14"/>
      <c r="HGA304" s="14"/>
      <c r="HGB304" s="14"/>
      <c r="HGC304" s="14"/>
      <c r="HGD304" s="14"/>
      <c r="HGE304" s="14"/>
      <c r="HGF304" s="14"/>
      <c r="HGG304" s="14"/>
      <c r="HGH304" s="14"/>
      <c r="HGI304" s="14"/>
      <c r="HGJ304" s="14"/>
      <c r="HGK304" s="14"/>
      <c r="HGL304" s="14"/>
      <c r="HGM304" s="14"/>
      <c r="HGN304" s="14"/>
      <c r="HGO304" s="14"/>
      <c r="HGP304" s="14"/>
      <c r="HGQ304" s="14"/>
      <c r="HGR304" s="14"/>
      <c r="HGS304" s="14"/>
      <c r="HGT304" s="14"/>
      <c r="HGU304" s="14"/>
      <c r="HGV304" s="14"/>
      <c r="HGW304" s="14"/>
      <c r="HGX304" s="14"/>
      <c r="HGY304" s="14"/>
      <c r="HGZ304" s="14"/>
      <c r="HHA304" s="14"/>
      <c r="HHB304" s="14"/>
      <c r="HHC304" s="14"/>
      <c r="HHD304" s="14"/>
      <c r="HHE304" s="14"/>
      <c r="HHF304" s="14"/>
      <c r="HHG304" s="14"/>
      <c r="HHH304" s="14"/>
      <c r="HHI304" s="14"/>
      <c r="HHJ304" s="14"/>
      <c r="HHK304" s="14"/>
      <c r="HHL304" s="14"/>
      <c r="HHM304" s="14"/>
      <c r="HHN304" s="14"/>
      <c r="HHO304" s="14"/>
      <c r="HHP304" s="14"/>
      <c r="HHQ304" s="14"/>
      <c r="HHR304" s="14"/>
      <c r="HHS304" s="14"/>
      <c r="HHT304" s="14"/>
      <c r="HHU304" s="14"/>
      <c r="HHV304" s="14"/>
      <c r="HHW304" s="14"/>
      <c r="HHX304" s="14"/>
      <c r="HHY304" s="14"/>
      <c r="HHZ304" s="14"/>
      <c r="HIA304" s="14"/>
      <c r="HIB304" s="14"/>
      <c r="HIC304" s="14"/>
      <c r="HID304" s="14"/>
      <c r="HIE304" s="14"/>
      <c r="HIF304" s="14"/>
      <c r="HIG304" s="14"/>
      <c r="HIH304" s="14"/>
      <c r="HII304" s="14"/>
      <c r="HIJ304" s="14"/>
      <c r="HIK304" s="14"/>
      <c r="HIL304" s="14"/>
      <c r="HIM304" s="14"/>
      <c r="HIN304" s="14"/>
      <c r="HIO304" s="14"/>
      <c r="HIP304" s="14"/>
      <c r="HIQ304" s="14"/>
      <c r="HIR304" s="14"/>
      <c r="HIS304" s="14"/>
      <c r="HIT304" s="14"/>
      <c r="HIU304" s="14"/>
      <c r="HIV304" s="14"/>
      <c r="HIW304" s="14"/>
      <c r="HIX304" s="14"/>
      <c r="HIY304" s="14"/>
      <c r="HIZ304" s="14"/>
      <c r="HJA304" s="14"/>
      <c r="HJB304" s="14"/>
      <c r="HJC304" s="14"/>
      <c r="HJD304" s="14"/>
      <c r="HJE304" s="14"/>
      <c r="HJF304" s="14"/>
      <c r="HJG304" s="14"/>
      <c r="HJH304" s="14"/>
      <c r="HJI304" s="14"/>
      <c r="HJJ304" s="14"/>
      <c r="HJK304" s="14"/>
      <c r="HJL304" s="14"/>
      <c r="HJM304" s="14"/>
      <c r="HJN304" s="14"/>
      <c r="HJO304" s="14"/>
      <c r="HJP304" s="14"/>
      <c r="HJQ304" s="14"/>
      <c r="HJR304" s="14"/>
      <c r="HJS304" s="14"/>
      <c r="HJT304" s="14"/>
      <c r="HJU304" s="14"/>
      <c r="HJV304" s="14"/>
      <c r="HJW304" s="14"/>
      <c r="HJX304" s="14"/>
      <c r="HJY304" s="14"/>
      <c r="HJZ304" s="14"/>
      <c r="HKA304" s="14"/>
      <c r="HKB304" s="14"/>
      <c r="HKC304" s="14"/>
      <c r="HKD304" s="14"/>
      <c r="HKE304" s="14"/>
      <c r="HKF304" s="14"/>
      <c r="HKG304" s="14"/>
      <c r="HKH304" s="14"/>
      <c r="HKI304" s="14"/>
      <c r="HKJ304" s="14"/>
      <c r="HKK304" s="14"/>
      <c r="HKL304" s="14"/>
      <c r="HKM304" s="14"/>
      <c r="HKN304" s="14"/>
      <c r="HKO304" s="14"/>
      <c r="HKP304" s="14"/>
      <c r="HKQ304" s="14"/>
      <c r="HKR304" s="14"/>
      <c r="HKS304" s="14"/>
      <c r="HKT304" s="14"/>
      <c r="HKU304" s="14"/>
      <c r="HKV304" s="14"/>
      <c r="HKW304" s="14"/>
      <c r="HKX304" s="14"/>
      <c r="HKY304" s="14"/>
      <c r="HKZ304" s="14"/>
      <c r="HLA304" s="14"/>
      <c r="HLB304" s="14"/>
      <c r="HLC304" s="14"/>
      <c r="HLD304" s="14"/>
      <c r="HLE304" s="14"/>
      <c r="HLF304" s="14"/>
      <c r="HLG304" s="14"/>
      <c r="HLH304" s="14"/>
      <c r="HLI304" s="14"/>
      <c r="HLJ304" s="14"/>
      <c r="HLK304" s="14"/>
      <c r="HLL304" s="14"/>
      <c r="HLM304" s="14"/>
      <c r="HLN304" s="14"/>
      <c r="HLO304" s="14"/>
      <c r="HLP304" s="14"/>
      <c r="HLQ304" s="14"/>
      <c r="HLR304" s="14"/>
      <c r="HLS304" s="14"/>
      <c r="HLT304" s="14"/>
      <c r="HLU304" s="14"/>
      <c r="HLV304" s="14"/>
      <c r="HLW304" s="14"/>
      <c r="HLX304" s="14"/>
      <c r="HLY304" s="14"/>
      <c r="HLZ304" s="14"/>
      <c r="HMA304" s="14"/>
      <c r="HMB304" s="14"/>
      <c r="HMC304" s="14"/>
      <c r="HMD304" s="14"/>
      <c r="HME304" s="14"/>
      <c r="HMF304" s="14"/>
      <c r="HMG304" s="14"/>
      <c r="HMH304" s="14"/>
      <c r="HMI304" s="14"/>
      <c r="HMJ304" s="14"/>
      <c r="HMK304" s="14"/>
      <c r="HML304" s="14"/>
      <c r="HMM304" s="14"/>
      <c r="HMN304" s="14"/>
      <c r="HMO304" s="14"/>
      <c r="HMP304" s="14"/>
      <c r="HMQ304" s="14"/>
      <c r="HMR304" s="14"/>
      <c r="HMS304" s="14"/>
      <c r="HMT304" s="14"/>
      <c r="HMU304" s="14"/>
      <c r="HMV304" s="14"/>
      <c r="HMW304" s="14"/>
      <c r="HMX304" s="14"/>
      <c r="HMY304" s="14"/>
      <c r="HMZ304" s="14"/>
      <c r="HNA304" s="14"/>
      <c r="HNB304" s="14"/>
      <c r="HNC304" s="14"/>
      <c r="HND304" s="14"/>
      <c r="HNE304" s="14"/>
      <c r="HNF304" s="14"/>
      <c r="HNG304" s="14"/>
      <c r="HNH304" s="14"/>
      <c r="HNI304" s="14"/>
      <c r="HNJ304" s="14"/>
      <c r="HNK304" s="14"/>
      <c r="HNL304" s="14"/>
      <c r="HNM304" s="14"/>
      <c r="HNN304" s="14"/>
      <c r="HNO304" s="14"/>
      <c r="HNP304" s="14"/>
      <c r="HNQ304" s="14"/>
      <c r="HNR304" s="14"/>
      <c r="HNS304" s="14"/>
      <c r="HNT304" s="14"/>
      <c r="HNU304" s="14"/>
      <c r="HNV304" s="14"/>
      <c r="HNW304" s="14"/>
      <c r="HNX304" s="14"/>
      <c r="HNY304" s="14"/>
      <c r="HNZ304" s="14"/>
      <c r="HOA304" s="14"/>
      <c r="HOB304" s="14"/>
      <c r="HOC304" s="14"/>
      <c r="HOD304" s="14"/>
      <c r="HOE304" s="14"/>
      <c r="HOF304" s="14"/>
      <c r="HOG304" s="14"/>
      <c r="HOH304" s="14"/>
      <c r="HOI304" s="14"/>
      <c r="HOJ304" s="14"/>
      <c r="HOK304" s="14"/>
      <c r="HOL304" s="14"/>
      <c r="HOM304" s="14"/>
      <c r="HON304" s="14"/>
      <c r="HOO304" s="14"/>
      <c r="HOP304" s="14"/>
      <c r="HOQ304" s="14"/>
      <c r="HOR304" s="14"/>
      <c r="HOS304" s="14"/>
      <c r="HOT304" s="14"/>
      <c r="HOU304" s="14"/>
      <c r="HOV304" s="14"/>
      <c r="HOW304" s="14"/>
      <c r="HOX304" s="14"/>
      <c r="HOY304" s="14"/>
      <c r="HOZ304" s="14"/>
      <c r="HPA304" s="14"/>
      <c r="HPB304" s="14"/>
      <c r="HPC304" s="14"/>
      <c r="HPD304" s="14"/>
      <c r="HPE304" s="14"/>
      <c r="HPF304" s="14"/>
      <c r="HPG304" s="14"/>
      <c r="HPH304" s="14"/>
      <c r="HPI304" s="14"/>
      <c r="HPJ304" s="14"/>
      <c r="HPK304" s="14"/>
      <c r="HPL304" s="14"/>
      <c r="HPM304" s="14"/>
      <c r="HPN304" s="14"/>
      <c r="HPO304" s="14"/>
      <c r="HPP304" s="14"/>
      <c r="HPQ304" s="14"/>
      <c r="HPR304" s="14"/>
      <c r="HPS304" s="14"/>
      <c r="HPT304" s="14"/>
      <c r="HPU304" s="14"/>
      <c r="HPV304" s="14"/>
      <c r="HPW304" s="14"/>
      <c r="HPX304" s="14"/>
      <c r="HPY304" s="14"/>
      <c r="HPZ304" s="14"/>
      <c r="HQA304" s="14"/>
      <c r="HQB304" s="14"/>
      <c r="HQC304" s="14"/>
      <c r="HQD304" s="14"/>
      <c r="HQE304" s="14"/>
      <c r="HQF304" s="14"/>
      <c r="HQG304" s="14"/>
      <c r="HQH304" s="14"/>
      <c r="HQI304" s="14"/>
      <c r="HQJ304" s="14"/>
      <c r="HQK304" s="14"/>
      <c r="HQL304" s="14"/>
      <c r="HQM304" s="14"/>
      <c r="HQN304" s="14"/>
      <c r="HQO304" s="14"/>
      <c r="HQP304" s="14"/>
      <c r="HQQ304" s="14"/>
      <c r="HQR304" s="14"/>
      <c r="HQS304" s="14"/>
      <c r="HQT304" s="14"/>
      <c r="HQU304" s="14"/>
      <c r="HQV304" s="14"/>
      <c r="HQW304" s="14"/>
      <c r="HQX304" s="14"/>
      <c r="HQY304" s="14"/>
      <c r="HQZ304" s="14"/>
      <c r="HRA304" s="14"/>
      <c r="HRB304" s="14"/>
      <c r="HRC304" s="14"/>
      <c r="HRD304" s="14"/>
      <c r="HRE304" s="14"/>
      <c r="HRF304" s="14"/>
      <c r="HRG304" s="14"/>
      <c r="HRH304" s="14"/>
      <c r="HRI304" s="14"/>
      <c r="HRJ304" s="14"/>
      <c r="HRK304" s="14"/>
      <c r="HRL304" s="14"/>
      <c r="HRM304" s="14"/>
      <c r="HRN304" s="14"/>
      <c r="HRO304" s="14"/>
      <c r="HRP304" s="14"/>
      <c r="HRQ304" s="14"/>
      <c r="HRR304" s="14"/>
      <c r="HRS304" s="14"/>
      <c r="HRT304" s="14"/>
      <c r="HRU304" s="14"/>
      <c r="HRV304" s="14"/>
      <c r="HRW304" s="14"/>
      <c r="HRX304" s="14"/>
      <c r="HRY304" s="14"/>
      <c r="HRZ304" s="14"/>
      <c r="HSA304" s="14"/>
      <c r="HSB304" s="14"/>
      <c r="HSC304" s="14"/>
      <c r="HSD304" s="14"/>
      <c r="HSE304" s="14"/>
      <c r="HSF304" s="14"/>
      <c r="HSG304" s="14"/>
      <c r="HSH304" s="14"/>
      <c r="HSI304" s="14"/>
      <c r="HSJ304" s="14"/>
      <c r="HSK304" s="14"/>
      <c r="HSL304" s="14"/>
      <c r="HSM304" s="14"/>
      <c r="HSN304" s="14"/>
      <c r="HSO304" s="14"/>
      <c r="HSP304" s="14"/>
      <c r="HSQ304" s="14"/>
      <c r="HSR304" s="14"/>
      <c r="HSS304" s="14"/>
      <c r="HST304" s="14"/>
      <c r="HSU304" s="14"/>
      <c r="HSV304" s="14"/>
      <c r="HSW304" s="14"/>
      <c r="HSX304" s="14"/>
      <c r="HSY304" s="14"/>
      <c r="HSZ304" s="14"/>
      <c r="HTA304" s="14"/>
      <c r="HTB304" s="14"/>
      <c r="HTC304" s="14"/>
      <c r="HTD304" s="14"/>
      <c r="HTE304" s="14"/>
      <c r="HTF304" s="14"/>
      <c r="HTG304" s="14"/>
      <c r="HTH304" s="14"/>
      <c r="HTI304" s="14"/>
      <c r="HTJ304" s="14"/>
      <c r="HTK304" s="14"/>
      <c r="HTL304" s="14"/>
      <c r="HTM304" s="14"/>
      <c r="HTN304" s="14"/>
      <c r="HTO304" s="14"/>
      <c r="HTP304" s="14"/>
      <c r="HTQ304" s="14"/>
      <c r="HTR304" s="14"/>
      <c r="HTS304" s="14"/>
      <c r="HTT304" s="14"/>
      <c r="HTU304" s="14"/>
      <c r="HTV304" s="14"/>
      <c r="HTW304" s="14"/>
      <c r="HTX304" s="14"/>
      <c r="HTY304" s="14"/>
      <c r="HTZ304" s="14"/>
      <c r="HUA304" s="14"/>
      <c r="HUB304" s="14"/>
      <c r="HUC304" s="14"/>
      <c r="HUD304" s="14"/>
      <c r="HUE304" s="14"/>
      <c r="HUF304" s="14"/>
      <c r="HUG304" s="14"/>
      <c r="HUH304" s="14"/>
      <c r="HUI304" s="14"/>
      <c r="HUJ304" s="14"/>
      <c r="HUK304" s="14"/>
      <c r="HUL304" s="14"/>
      <c r="HUM304" s="14"/>
      <c r="HUN304" s="14"/>
      <c r="HUO304" s="14"/>
      <c r="HUP304" s="14"/>
      <c r="HUQ304" s="14"/>
      <c r="HUR304" s="14"/>
      <c r="HUS304" s="14"/>
      <c r="HUT304" s="14"/>
      <c r="HUU304" s="14"/>
      <c r="HUV304" s="14"/>
      <c r="HUW304" s="14"/>
      <c r="HUX304" s="14"/>
      <c r="HUY304" s="14"/>
      <c r="HUZ304" s="14"/>
      <c r="HVA304" s="14"/>
      <c r="HVB304" s="14"/>
      <c r="HVC304" s="14"/>
      <c r="HVD304" s="14"/>
      <c r="HVE304" s="14"/>
      <c r="HVF304" s="14"/>
      <c r="HVG304" s="14"/>
      <c r="HVH304" s="14"/>
      <c r="HVI304" s="14"/>
      <c r="HVJ304" s="14"/>
      <c r="HVK304" s="14"/>
      <c r="HVL304" s="14"/>
      <c r="HVM304" s="14"/>
      <c r="HVN304" s="14"/>
      <c r="HVO304" s="14"/>
      <c r="HVP304" s="14"/>
      <c r="HVQ304" s="14"/>
      <c r="HVR304" s="14"/>
      <c r="HVS304" s="14"/>
      <c r="HVT304" s="14"/>
      <c r="HVU304" s="14"/>
      <c r="HVV304" s="14"/>
      <c r="HVW304" s="14"/>
      <c r="HVX304" s="14"/>
      <c r="HVY304" s="14"/>
      <c r="HVZ304" s="14"/>
      <c r="HWA304" s="14"/>
      <c r="HWB304" s="14"/>
      <c r="HWC304" s="14"/>
      <c r="HWD304" s="14"/>
      <c r="HWE304" s="14"/>
      <c r="HWF304" s="14"/>
      <c r="HWG304" s="14"/>
      <c r="HWH304" s="14"/>
      <c r="HWI304" s="14"/>
      <c r="HWJ304" s="14"/>
      <c r="HWK304" s="14"/>
      <c r="HWL304" s="14"/>
      <c r="HWM304" s="14"/>
      <c r="HWN304" s="14"/>
      <c r="HWO304" s="14"/>
      <c r="HWP304" s="14"/>
      <c r="HWQ304" s="14"/>
      <c r="HWR304" s="14"/>
      <c r="HWS304" s="14"/>
      <c r="HWT304" s="14"/>
      <c r="HWU304" s="14"/>
      <c r="HWV304" s="14"/>
      <c r="HWW304" s="14"/>
      <c r="HWX304" s="14"/>
      <c r="HWY304" s="14"/>
      <c r="HWZ304" s="14"/>
      <c r="HXA304" s="14"/>
      <c r="HXB304" s="14"/>
      <c r="HXC304" s="14"/>
      <c r="HXD304" s="14"/>
      <c r="HXE304" s="14"/>
      <c r="HXF304" s="14"/>
      <c r="HXG304" s="14"/>
      <c r="HXH304" s="14"/>
      <c r="HXI304" s="14"/>
      <c r="HXJ304" s="14"/>
      <c r="HXK304" s="14"/>
      <c r="HXL304" s="14"/>
      <c r="HXM304" s="14"/>
      <c r="HXN304" s="14"/>
      <c r="HXO304" s="14"/>
      <c r="HXP304" s="14"/>
      <c r="HXQ304" s="14"/>
      <c r="HXR304" s="14"/>
      <c r="HXS304" s="14"/>
      <c r="HXT304" s="14"/>
      <c r="HXU304" s="14"/>
      <c r="HXV304" s="14"/>
      <c r="HXW304" s="14"/>
      <c r="HXX304" s="14"/>
      <c r="HXY304" s="14"/>
      <c r="HXZ304" s="14"/>
      <c r="HYA304" s="14"/>
      <c r="HYB304" s="14"/>
      <c r="HYC304" s="14"/>
      <c r="HYD304" s="14"/>
      <c r="HYE304" s="14"/>
      <c r="HYF304" s="14"/>
      <c r="HYG304" s="14"/>
      <c r="HYH304" s="14"/>
      <c r="HYI304" s="14"/>
      <c r="HYJ304" s="14"/>
      <c r="HYK304" s="14"/>
      <c r="HYL304" s="14"/>
      <c r="HYM304" s="14"/>
      <c r="HYN304" s="14"/>
      <c r="HYO304" s="14"/>
      <c r="HYP304" s="14"/>
      <c r="HYQ304" s="14"/>
      <c r="HYR304" s="14"/>
      <c r="HYS304" s="14"/>
      <c r="HYT304" s="14"/>
      <c r="HYU304" s="14"/>
      <c r="HYV304" s="14"/>
      <c r="HYW304" s="14"/>
      <c r="HYX304" s="14"/>
      <c r="HYY304" s="14"/>
      <c r="HYZ304" s="14"/>
      <c r="HZA304" s="14"/>
      <c r="HZB304" s="14"/>
      <c r="HZC304" s="14"/>
      <c r="HZD304" s="14"/>
      <c r="HZE304" s="14"/>
      <c r="HZF304" s="14"/>
      <c r="HZG304" s="14"/>
      <c r="HZH304" s="14"/>
      <c r="HZI304" s="14"/>
      <c r="HZJ304" s="14"/>
      <c r="HZK304" s="14"/>
      <c r="HZL304" s="14"/>
      <c r="HZM304" s="14"/>
      <c r="HZN304" s="14"/>
      <c r="HZO304" s="14"/>
      <c r="HZP304" s="14"/>
      <c r="HZQ304" s="14"/>
      <c r="HZR304" s="14"/>
      <c r="HZS304" s="14"/>
      <c r="HZT304" s="14"/>
      <c r="HZU304" s="14"/>
      <c r="HZV304" s="14"/>
      <c r="HZW304" s="14"/>
      <c r="HZX304" s="14"/>
      <c r="HZY304" s="14"/>
      <c r="HZZ304" s="14"/>
      <c r="IAA304" s="14"/>
      <c r="IAB304" s="14"/>
      <c r="IAC304" s="14"/>
      <c r="IAD304" s="14"/>
      <c r="IAE304" s="14"/>
      <c r="IAF304" s="14"/>
      <c r="IAG304" s="14"/>
      <c r="IAH304" s="14"/>
      <c r="IAI304" s="14"/>
      <c r="IAJ304" s="14"/>
      <c r="IAK304" s="14"/>
      <c r="IAL304" s="14"/>
      <c r="IAM304" s="14"/>
      <c r="IAN304" s="14"/>
      <c r="IAO304" s="14"/>
      <c r="IAP304" s="14"/>
      <c r="IAQ304" s="14"/>
      <c r="IAR304" s="14"/>
      <c r="IAS304" s="14"/>
      <c r="IAT304" s="14"/>
      <c r="IAU304" s="14"/>
      <c r="IAV304" s="14"/>
      <c r="IAW304" s="14"/>
      <c r="IAX304" s="14"/>
      <c r="IAY304" s="14"/>
      <c r="IAZ304" s="14"/>
      <c r="IBA304" s="14"/>
      <c r="IBB304" s="14"/>
      <c r="IBC304" s="14"/>
      <c r="IBD304" s="14"/>
      <c r="IBE304" s="14"/>
      <c r="IBF304" s="14"/>
      <c r="IBG304" s="14"/>
      <c r="IBH304" s="14"/>
      <c r="IBI304" s="14"/>
      <c r="IBJ304" s="14"/>
      <c r="IBK304" s="14"/>
      <c r="IBL304" s="14"/>
      <c r="IBM304" s="14"/>
      <c r="IBN304" s="14"/>
      <c r="IBO304" s="14"/>
      <c r="IBP304" s="14"/>
      <c r="IBQ304" s="14"/>
      <c r="IBR304" s="14"/>
      <c r="IBS304" s="14"/>
      <c r="IBT304" s="14"/>
      <c r="IBU304" s="14"/>
      <c r="IBV304" s="14"/>
      <c r="IBW304" s="14"/>
      <c r="IBX304" s="14"/>
      <c r="IBY304" s="14"/>
      <c r="IBZ304" s="14"/>
      <c r="ICA304" s="14"/>
      <c r="ICB304" s="14"/>
      <c r="ICC304" s="14"/>
      <c r="ICD304" s="14"/>
      <c r="ICE304" s="14"/>
      <c r="ICF304" s="14"/>
      <c r="ICG304" s="14"/>
      <c r="ICH304" s="14"/>
      <c r="ICI304" s="14"/>
      <c r="ICJ304" s="14"/>
      <c r="ICK304" s="14"/>
      <c r="ICL304" s="14"/>
      <c r="ICM304" s="14"/>
      <c r="ICN304" s="14"/>
      <c r="ICO304" s="14"/>
      <c r="ICP304" s="14"/>
      <c r="ICQ304" s="14"/>
      <c r="ICR304" s="14"/>
      <c r="ICS304" s="14"/>
      <c r="ICT304" s="14"/>
      <c r="ICU304" s="14"/>
      <c r="ICV304" s="14"/>
      <c r="ICW304" s="14"/>
      <c r="ICX304" s="14"/>
      <c r="ICY304" s="14"/>
      <c r="ICZ304" s="14"/>
      <c r="IDA304" s="14"/>
      <c r="IDB304" s="14"/>
      <c r="IDC304" s="14"/>
      <c r="IDD304" s="14"/>
      <c r="IDE304" s="14"/>
      <c r="IDF304" s="14"/>
      <c r="IDG304" s="14"/>
      <c r="IDH304" s="14"/>
      <c r="IDI304" s="14"/>
      <c r="IDJ304" s="14"/>
      <c r="IDK304" s="14"/>
      <c r="IDL304" s="14"/>
      <c r="IDM304" s="14"/>
      <c r="IDN304" s="14"/>
      <c r="IDO304" s="14"/>
      <c r="IDP304" s="14"/>
      <c r="IDQ304" s="14"/>
      <c r="IDR304" s="14"/>
      <c r="IDS304" s="14"/>
      <c r="IDT304" s="14"/>
      <c r="IDU304" s="14"/>
      <c r="IDV304" s="14"/>
      <c r="IDW304" s="14"/>
      <c r="IDX304" s="14"/>
      <c r="IDY304" s="14"/>
      <c r="IDZ304" s="14"/>
      <c r="IEA304" s="14"/>
      <c r="IEB304" s="14"/>
      <c r="IEC304" s="14"/>
      <c r="IED304" s="14"/>
      <c r="IEE304" s="14"/>
      <c r="IEF304" s="14"/>
      <c r="IEG304" s="14"/>
      <c r="IEH304" s="14"/>
      <c r="IEI304" s="14"/>
      <c r="IEJ304" s="14"/>
      <c r="IEK304" s="14"/>
      <c r="IEL304" s="14"/>
      <c r="IEM304" s="14"/>
      <c r="IEN304" s="14"/>
      <c r="IEO304" s="14"/>
      <c r="IEP304" s="14"/>
      <c r="IEQ304" s="14"/>
      <c r="IER304" s="14"/>
      <c r="IES304" s="14"/>
      <c r="IET304" s="14"/>
      <c r="IEU304" s="14"/>
      <c r="IEV304" s="14"/>
      <c r="IEW304" s="14"/>
      <c r="IEX304" s="14"/>
      <c r="IEY304" s="14"/>
      <c r="IEZ304" s="14"/>
      <c r="IFA304" s="14"/>
      <c r="IFB304" s="14"/>
      <c r="IFC304" s="14"/>
      <c r="IFD304" s="14"/>
      <c r="IFE304" s="14"/>
      <c r="IFF304" s="14"/>
      <c r="IFG304" s="14"/>
      <c r="IFH304" s="14"/>
      <c r="IFI304" s="14"/>
      <c r="IFJ304" s="14"/>
      <c r="IFK304" s="14"/>
      <c r="IFL304" s="14"/>
      <c r="IFM304" s="14"/>
      <c r="IFN304" s="14"/>
      <c r="IFO304" s="14"/>
      <c r="IFP304" s="14"/>
      <c r="IFQ304" s="14"/>
      <c r="IFR304" s="14"/>
      <c r="IFS304" s="14"/>
      <c r="IFT304" s="14"/>
      <c r="IFU304" s="14"/>
      <c r="IFV304" s="14"/>
      <c r="IFW304" s="14"/>
      <c r="IFX304" s="14"/>
      <c r="IFY304" s="14"/>
      <c r="IFZ304" s="14"/>
      <c r="IGA304" s="14"/>
      <c r="IGB304" s="14"/>
      <c r="IGC304" s="14"/>
      <c r="IGD304" s="14"/>
      <c r="IGE304" s="14"/>
      <c r="IGF304" s="14"/>
      <c r="IGG304" s="14"/>
      <c r="IGH304" s="14"/>
      <c r="IGI304" s="14"/>
      <c r="IGJ304" s="14"/>
      <c r="IGK304" s="14"/>
      <c r="IGL304" s="14"/>
      <c r="IGM304" s="14"/>
      <c r="IGN304" s="14"/>
      <c r="IGO304" s="14"/>
      <c r="IGP304" s="14"/>
      <c r="IGQ304" s="14"/>
      <c r="IGR304" s="14"/>
      <c r="IGS304" s="14"/>
      <c r="IGT304" s="14"/>
      <c r="IGU304" s="14"/>
      <c r="IGV304" s="14"/>
      <c r="IGW304" s="14"/>
      <c r="IGX304" s="14"/>
      <c r="IGY304" s="14"/>
      <c r="IGZ304" s="14"/>
      <c r="IHA304" s="14"/>
      <c r="IHB304" s="14"/>
      <c r="IHC304" s="14"/>
      <c r="IHD304" s="14"/>
      <c r="IHE304" s="14"/>
      <c r="IHF304" s="14"/>
      <c r="IHG304" s="14"/>
      <c r="IHH304" s="14"/>
      <c r="IHI304" s="14"/>
      <c r="IHJ304" s="14"/>
      <c r="IHK304" s="14"/>
      <c r="IHL304" s="14"/>
      <c r="IHM304" s="14"/>
      <c r="IHN304" s="14"/>
      <c r="IHO304" s="14"/>
      <c r="IHP304" s="14"/>
      <c r="IHQ304" s="14"/>
      <c r="IHR304" s="14"/>
      <c r="IHS304" s="14"/>
      <c r="IHT304" s="14"/>
      <c r="IHU304" s="14"/>
      <c r="IHV304" s="14"/>
      <c r="IHW304" s="14"/>
      <c r="IHX304" s="14"/>
      <c r="IHY304" s="14"/>
      <c r="IHZ304" s="14"/>
      <c r="IIA304" s="14"/>
      <c r="IIB304" s="14"/>
      <c r="IIC304" s="14"/>
      <c r="IID304" s="14"/>
      <c r="IIE304" s="14"/>
      <c r="IIF304" s="14"/>
      <c r="IIG304" s="14"/>
      <c r="IIH304" s="14"/>
      <c r="III304" s="14"/>
      <c r="IIJ304" s="14"/>
      <c r="IIK304" s="14"/>
      <c r="IIL304" s="14"/>
      <c r="IIM304" s="14"/>
      <c r="IIN304" s="14"/>
      <c r="IIO304" s="14"/>
      <c r="IIP304" s="14"/>
      <c r="IIQ304" s="14"/>
      <c r="IIR304" s="14"/>
      <c r="IIS304" s="14"/>
      <c r="IIT304" s="14"/>
      <c r="IIU304" s="14"/>
      <c r="IIV304" s="14"/>
      <c r="IIW304" s="14"/>
      <c r="IIX304" s="14"/>
      <c r="IIY304" s="14"/>
      <c r="IIZ304" s="14"/>
      <c r="IJA304" s="14"/>
      <c r="IJB304" s="14"/>
      <c r="IJC304" s="14"/>
      <c r="IJD304" s="14"/>
      <c r="IJE304" s="14"/>
      <c r="IJF304" s="14"/>
      <c r="IJG304" s="14"/>
      <c r="IJH304" s="14"/>
      <c r="IJI304" s="14"/>
      <c r="IJJ304" s="14"/>
      <c r="IJK304" s="14"/>
      <c r="IJL304" s="14"/>
      <c r="IJM304" s="14"/>
      <c r="IJN304" s="14"/>
      <c r="IJO304" s="14"/>
      <c r="IJP304" s="14"/>
      <c r="IJQ304" s="14"/>
      <c r="IJR304" s="14"/>
      <c r="IJS304" s="14"/>
      <c r="IJT304" s="14"/>
      <c r="IJU304" s="14"/>
      <c r="IJV304" s="14"/>
      <c r="IJW304" s="14"/>
      <c r="IJX304" s="14"/>
      <c r="IJY304" s="14"/>
      <c r="IJZ304" s="14"/>
      <c r="IKA304" s="14"/>
      <c r="IKB304" s="14"/>
      <c r="IKC304" s="14"/>
      <c r="IKD304" s="14"/>
      <c r="IKE304" s="14"/>
      <c r="IKF304" s="14"/>
      <c r="IKG304" s="14"/>
      <c r="IKH304" s="14"/>
      <c r="IKI304" s="14"/>
      <c r="IKJ304" s="14"/>
      <c r="IKK304" s="14"/>
      <c r="IKL304" s="14"/>
      <c r="IKM304" s="14"/>
      <c r="IKN304" s="14"/>
      <c r="IKO304" s="14"/>
      <c r="IKP304" s="14"/>
      <c r="IKQ304" s="14"/>
      <c r="IKR304" s="14"/>
      <c r="IKS304" s="14"/>
      <c r="IKT304" s="14"/>
      <c r="IKU304" s="14"/>
      <c r="IKV304" s="14"/>
      <c r="IKW304" s="14"/>
      <c r="IKX304" s="14"/>
      <c r="IKY304" s="14"/>
      <c r="IKZ304" s="14"/>
      <c r="ILA304" s="14"/>
      <c r="ILB304" s="14"/>
      <c r="ILC304" s="14"/>
      <c r="ILD304" s="14"/>
      <c r="ILE304" s="14"/>
      <c r="ILF304" s="14"/>
      <c r="ILG304" s="14"/>
      <c r="ILH304" s="14"/>
      <c r="ILI304" s="14"/>
      <c r="ILJ304" s="14"/>
      <c r="ILK304" s="14"/>
      <c r="ILL304" s="14"/>
      <c r="ILM304" s="14"/>
      <c r="ILN304" s="14"/>
      <c r="ILO304" s="14"/>
      <c r="ILP304" s="14"/>
      <c r="ILQ304" s="14"/>
      <c r="ILR304" s="14"/>
      <c r="ILS304" s="14"/>
      <c r="ILT304" s="14"/>
      <c r="ILU304" s="14"/>
      <c r="ILV304" s="14"/>
      <c r="ILW304" s="14"/>
      <c r="ILX304" s="14"/>
      <c r="ILY304" s="14"/>
      <c r="ILZ304" s="14"/>
      <c r="IMA304" s="14"/>
      <c r="IMB304" s="14"/>
      <c r="IMC304" s="14"/>
      <c r="IMD304" s="14"/>
      <c r="IME304" s="14"/>
      <c r="IMF304" s="14"/>
      <c r="IMG304" s="14"/>
      <c r="IMH304" s="14"/>
      <c r="IMI304" s="14"/>
      <c r="IMJ304" s="14"/>
      <c r="IMK304" s="14"/>
      <c r="IML304" s="14"/>
      <c r="IMM304" s="14"/>
      <c r="IMN304" s="14"/>
      <c r="IMO304" s="14"/>
      <c r="IMP304" s="14"/>
      <c r="IMQ304" s="14"/>
      <c r="IMR304" s="14"/>
      <c r="IMS304" s="14"/>
      <c r="IMT304" s="14"/>
      <c r="IMU304" s="14"/>
      <c r="IMV304" s="14"/>
      <c r="IMW304" s="14"/>
      <c r="IMX304" s="14"/>
      <c r="IMY304" s="14"/>
      <c r="IMZ304" s="14"/>
      <c r="INA304" s="14"/>
      <c r="INB304" s="14"/>
      <c r="INC304" s="14"/>
      <c r="IND304" s="14"/>
      <c r="INE304" s="14"/>
      <c r="INF304" s="14"/>
      <c r="ING304" s="14"/>
      <c r="INH304" s="14"/>
      <c r="INI304" s="14"/>
      <c r="INJ304" s="14"/>
      <c r="INK304" s="14"/>
      <c r="INL304" s="14"/>
      <c r="INM304" s="14"/>
      <c r="INN304" s="14"/>
      <c r="INO304" s="14"/>
      <c r="INP304" s="14"/>
      <c r="INQ304" s="14"/>
      <c r="INR304" s="14"/>
      <c r="INS304" s="14"/>
      <c r="INT304" s="14"/>
      <c r="INU304" s="14"/>
      <c r="INV304" s="14"/>
      <c r="INW304" s="14"/>
      <c r="INX304" s="14"/>
      <c r="INY304" s="14"/>
      <c r="INZ304" s="14"/>
      <c r="IOA304" s="14"/>
      <c r="IOB304" s="14"/>
      <c r="IOC304" s="14"/>
      <c r="IOD304" s="14"/>
      <c r="IOE304" s="14"/>
      <c r="IOF304" s="14"/>
      <c r="IOG304" s="14"/>
      <c r="IOH304" s="14"/>
      <c r="IOI304" s="14"/>
      <c r="IOJ304" s="14"/>
      <c r="IOK304" s="14"/>
      <c r="IOL304" s="14"/>
      <c r="IOM304" s="14"/>
      <c r="ION304" s="14"/>
      <c r="IOO304" s="14"/>
      <c r="IOP304" s="14"/>
      <c r="IOQ304" s="14"/>
      <c r="IOR304" s="14"/>
      <c r="IOS304" s="14"/>
      <c r="IOT304" s="14"/>
      <c r="IOU304" s="14"/>
      <c r="IOV304" s="14"/>
      <c r="IOW304" s="14"/>
      <c r="IOX304" s="14"/>
      <c r="IOY304" s="14"/>
      <c r="IOZ304" s="14"/>
      <c r="IPA304" s="14"/>
      <c r="IPB304" s="14"/>
      <c r="IPC304" s="14"/>
      <c r="IPD304" s="14"/>
      <c r="IPE304" s="14"/>
      <c r="IPF304" s="14"/>
      <c r="IPG304" s="14"/>
      <c r="IPH304" s="14"/>
      <c r="IPI304" s="14"/>
      <c r="IPJ304" s="14"/>
      <c r="IPK304" s="14"/>
      <c r="IPL304" s="14"/>
      <c r="IPM304" s="14"/>
      <c r="IPN304" s="14"/>
      <c r="IPO304" s="14"/>
      <c r="IPP304" s="14"/>
      <c r="IPQ304" s="14"/>
      <c r="IPR304" s="14"/>
      <c r="IPS304" s="14"/>
      <c r="IPT304" s="14"/>
      <c r="IPU304" s="14"/>
      <c r="IPV304" s="14"/>
      <c r="IPW304" s="14"/>
      <c r="IPX304" s="14"/>
      <c r="IPY304" s="14"/>
      <c r="IPZ304" s="14"/>
      <c r="IQA304" s="14"/>
      <c r="IQB304" s="14"/>
      <c r="IQC304" s="14"/>
      <c r="IQD304" s="14"/>
      <c r="IQE304" s="14"/>
      <c r="IQF304" s="14"/>
      <c r="IQG304" s="14"/>
      <c r="IQH304" s="14"/>
      <c r="IQI304" s="14"/>
      <c r="IQJ304" s="14"/>
      <c r="IQK304" s="14"/>
      <c r="IQL304" s="14"/>
      <c r="IQM304" s="14"/>
      <c r="IQN304" s="14"/>
      <c r="IQO304" s="14"/>
      <c r="IQP304" s="14"/>
      <c r="IQQ304" s="14"/>
      <c r="IQR304" s="14"/>
      <c r="IQS304" s="14"/>
      <c r="IQT304" s="14"/>
      <c r="IQU304" s="14"/>
      <c r="IQV304" s="14"/>
      <c r="IQW304" s="14"/>
      <c r="IQX304" s="14"/>
      <c r="IQY304" s="14"/>
      <c r="IQZ304" s="14"/>
      <c r="IRA304" s="14"/>
      <c r="IRB304" s="14"/>
      <c r="IRC304" s="14"/>
      <c r="IRD304" s="14"/>
      <c r="IRE304" s="14"/>
      <c r="IRF304" s="14"/>
      <c r="IRG304" s="14"/>
      <c r="IRH304" s="14"/>
      <c r="IRI304" s="14"/>
      <c r="IRJ304" s="14"/>
      <c r="IRK304" s="14"/>
      <c r="IRL304" s="14"/>
      <c r="IRM304" s="14"/>
      <c r="IRN304" s="14"/>
      <c r="IRO304" s="14"/>
      <c r="IRP304" s="14"/>
      <c r="IRQ304" s="14"/>
      <c r="IRR304" s="14"/>
      <c r="IRS304" s="14"/>
      <c r="IRT304" s="14"/>
      <c r="IRU304" s="14"/>
      <c r="IRV304" s="14"/>
      <c r="IRW304" s="14"/>
      <c r="IRX304" s="14"/>
      <c r="IRY304" s="14"/>
      <c r="IRZ304" s="14"/>
      <c r="ISA304" s="14"/>
      <c r="ISB304" s="14"/>
      <c r="ISC304" s="14"/>
      <c r="ISD304" s="14"/>
      <c r="ISE304" s="14"/>
      <c r="ISF304" s="14"/>
      <c r="ISG304" s="14"/>
      <c r="ISH304" s="14"/>
      <c r="ISI304" s="14"/>
      <c r="ISJ304" s="14"/>
      <c r="ISK304" s="14"/>
      <c r="ISL304" s="14"/>
      <c r="ISM304" s="14"/>
      <c r="ISN304" s="14"/>
      <c r="ISO304" s="14"/>
      <c r="ISP304" s="14"/>
      <c r="ISQ304" s="14"/>
      <c r="ISR304" s="14"/>
      <c r="ISS304" s="14"/>
      <c r="IST304" s="14"/>
      <c r="ISU304" s="14"/>
      <c r="ISV304" s="14"/>
      <c r="ISW304" s="14"/>
      <c r="ISX304" s="14"/>
      <c r="ISY304" s="14"/>
      <c r="ISZ304" s="14"/>
      <c r="ITA304" s="14"/>
      <c r="ITB304" s="14"/>
      <c r="ITC304" s="14"/>
      <c r="ITD304" s="14"/>
      <c r="ITE304" s="14"/>
      <c r="ITF304" s="14"/>
      <c r="ITG304" s="14"/>
      <c r="ITH304" s="14"/>
      <c r="ITI304" s="14"/>
      <c r="ITJ304" s="14"/>
      <c r="ITK304" s="14"/>
      <c r="ITL304" s="14"/>
      <c r="ITM304" s="14"/>
      <c r="ITN304" s="14"/>
      <c r="ITO304" s="14"/>
      <c r="ITP304" s="14"/>
      <c r="ITQ304" s="14"/>
      <c r="ITR304" s="14"/>
      <c r="ITS304" s="14"/>
      <c r="ITT304" s="14"/>
      <c r="ITU304" s="14"/>
      <c r="ITV304" s="14"/>
      <c r="ITW304" s="14"/>
      <c r="ITX304" s="14"/>
      <c r="ITY304" s="14"/>
      <c r="ITZ304" s="14"/>
      <c r="IUA304" s="14"/>
      <c r="IUB304" s="14"/>
      <c r="IUC304" s="14"/>
      <c r="IUD304" s="14"/>
      <c r="IUE304" s="14"/>
      <c r="IUF304" s="14"/>
      <c r="IUG304" s="14"/>
      <c r="IUH304" s="14"/>
      <c r="IUI304" s="14"/>
      <c r="IUJ304" s="14"/>
      <c r="IUK304" s="14"/>
      <c r="IUL304" s="14"/>
      <c r="IUM304" s="14"/>
      <c r="IUN304" s="14"/>
      <c r="IUO304" s="14"/>
      <c r="IUP304" s="14"/>
      <c r="IUQ304" s="14"/>
      <c r="IUR304" s="14"/>
      <c r="IUS304" s="14"/>
      <c r="IUT304" s="14"/>
      <c r="IUU304" s="14"/>
      <c r="IUV304" s="14"/>
      <c r="IUW304" s="14"/>
      <c r="IUX304" s="14"/>
      <c r="IUY304" s="14"/>
      <c r="IUZ304" s="14"/>
      <c r="IVA304" s="14"/>
      <c r="IVB304" s="14"/>
      <c r="IVC304" s="14"/>
      <c r="IVD304" s="14"/>
      <c r="IVE304" s="14"/>
      <c r="IVF304" s="14"/>
      <c r="IVG304" s="14"/>
      <c r="IVH304" s="14"/>
      <c r="IVI304" s="14"/>
      <c r="IVJ304" s="14"/>
      <c r="IVK304" s="14"/>
      <c r="IVL304" s="14"/>
      <c r="IVM304" s="14"/>
      <c r="IVN304" s="14"/>
      <c r="IVO304" s="14"/>
      <c r="IVP304" s="14"/>
      <c r="IVQ304" s="14"/>
      <c r="IVR304" s="14"/>
      <c r="IVS304" s="14"/>
      <c r="IVT304" s="14"/>
      <c r="IVU304" s="14"/>
      <c r="IVV304" s="14"/>
      <c r="IVW304" s="14"/>
      <c r="IVX304" s="14"/>
      <c r="IVY304" s="14"/>
      <c r="IVZ304" s="14"/>
      <c r="IWA304" s="14"/>
      <c r="IWB304" s="14"/>
      <c r="IWC304" s="14"/>
      <c r="IWD304" s="14"/>
      <c r="IWE304" s="14"/>
      <c r="IWF304" s="14"/>
      <c r="IWG304" s="14"/>
      <c r="IWH304" s="14"/>
      <c r="IWI304" s="14"/>
      <c r="IWJ304" s="14"/>
      <c r="IWK304" s="14"/>
      <c r="IWL304" s="14"/>
      <c r="IWM304" s="14"/>
      <c r="IWN304" s="14"/>
      <c r="IWO304" s="14"/>
      <c r="IWP304" s="14"/>
      <c r="IWQ304" s="14"/>
      <c r="IWR304" s="14"/>
      <c r="IWS304" s="14"/>
      <c r="IWT304" s="14"/>
      <c r="IWU304" s="14"/>
      <c r="IWV304" s="14"/>
      <c r="IWW304" s="14"/>
      <c r="IWX304" s="14"/>
      <c r="IWY304" s="14"/>
      <c r="IWZ304" s="14"/>
      <c r="IXA304" s="14"/>
      <c r="IXB304" s="14"/>
      <c r="IXC304" s="14"/>
      <c r="IXD304" s="14"/>
      <c r="IXE304" s="14"/>
      <c r="IXF304" s="14"/>
      <c r="IXG304" s="14"/>
      <c r="IXH304" s="14"/>
      <c r="IXI304" s="14"/>
      <c r="IXJ304" s="14"/>
      <c r="IXK304" s="14"/>
      <c r="IXL304" s="14"/>
      <c r="IXM304" s="14"/>
      <c r="IXN304" s="14"/>
      <c r="IXO304" s="14"/>
      <c r="IXP304" s="14"/>
      <c r="IXQ304" s="14"/>
      <c r="IXR304" s="14"/>
      <c r="IXS304" s="14"/>
      <c r="IXT304" s="14"/>
      <c r="IXU304" s="14"/>
      <c r="IXV304" s="14"/>
      <c r="IXW304" s="14"/>
      <c r="IXX304" s="14"/>
      <c r="IXY304" s="14"/>
      <c r="IXZ304" s="14"/>
      <c r="IYA304" s="14"/>
      <c r="IYB304" s="14"/>
      <c r="IYC304" s="14"/>
      <c r="IYD304" s="14"/>
      <c r="IYE304" s="14"/>
      <c r="IYF304" s="14"/>
      <c r="IYG304" s="14"/>
      <c r="IYH304" s="14"/>
      <c r="IYI304" s="14"/>
      <c r="IYJ304" s="14"/>
      <c r="IYK304" s="14"/>
      <c r="IYL304" s="14"/>
      <c r="IYM304" s="14"/>
      <c r="IYN304" s="14"/>
      <c r="IYO304" s="14"/>
      <c r="IYP304" s="14"/>
      <c r="IYQ304" s="14"/>
      <c r="IYR304" s="14"/>
      <c r="IYS304" s="14"/>
      <c r="IYT304" s="14"/>
      <c r="IYU304" s="14"/>
      <c r="IYV304" s="14"/>
      <c r="IYW304" s="14"/>
      <c r="IYX304" s="14"/>
      <c r="IYY304" s="14"/>
      <c r="IYZ304" s="14"/>
      <c r="IZA304" s="14"/>
      <c r="IZB304" s="14"/>
      <c r="IZC304" s="14"/>
      <c r="IZD304" s="14"/>
      <c r="IZE304" s="14"/>
      <c r="IZF304" s="14"/>
      <c r="IZG304" s="14"/>
      <c r="IZH304" s="14"/>
      <c r="IZI304" s="14"/>
      <c r="IZJ304" s="14"/>
      <c r="IZK304" s="14"/>
      <c r="IZL304" s="14"/>
      <c r="IZM304" s="14"/>
      <c r="IZN304" s="14"/>
      <c r="IZO304" s="14"/>
      <c r="IZP304" s="14"/>
      <c r="IZQ304" s="14"/>
      <c r="IZR304" s="14"/>
      <c r="IZS304" s="14"/>
      <c r="IZT304" s="14"/>
      <c r="IZU304" s="14"/>
      <c r="IZV304" s="14"/>
      <c r="IZW304" s="14"/>
      <c r="IZX304" s="14"/>
      <c r="IZY304" s="14"/>
      <c r="IZZ304" s="14"/>
      <c r="JAA304" s="14"/>
      <c r="JAB304" s="14"/>
      <c r="JAC304" s="14"/>
      <c r="JAD304" s="14"/>
      <c r="JAE304" s="14"/>
      <c r="JAF304" s="14"/>
      <c r="JAG304" s="14"/>
      <c r="JAH304" s="14"/>
      <c r="JAI304" s="14"/>
      <c r="JAJ304" s="14"/>
      <c r="JAK304" s="14"/>
      <c r="JAL304" s="14"/>
      <c r="JAM304" s="14"/>
      <c r="JAN304" s="14"/>
      <c r="JAO304" s="14"/>
      <c r="JAP304" s="14"/>
      <c r="JAQ304" s="14"/>
      <c r="JAR304" s="14"/>
      <c r="JAS304" s="14"/>
      <c r="JAT304" s="14"/>
      <c r="JAU304" s="14"/>
      <c r="JAV304" s="14"/>
      <c r="JAW304" s="14"/>
      <c r="JAX304" s="14"/>
      <c r="JAY304" s="14"/>
      <c r="JAZ304" s="14"/>
      <c r="JBA304" s="14"/>
      <c r="JBB304" s="14"/>
      <c r="JBC304" s="14"/>
      <c r="JBD304" s="14"/>
      <c r="JBE304" s="14"/>
      <c r="JBF304" s="14"/>
      <c r="JBG304" s="14"/>
      <c r="JBH304" s="14"/>
      <c r="JBI304" s="14"/>
      <c r="JBJ304" s="14"/>
      <c r="JBK304" s="14"/>
      <c r="JBL304" s="14"/>
      <c r="JBM304" s="14"/>
      <c r="JBN304" s="14"/>
      <c r="JBO304" s="14"/>
      <c r="JBP304" s="14"/>
      <c r="JBQ304" s="14"/>
      <c r="JBR304" s="14"/>
      <c r="JBS304" s="14"/>
      <c r="JBT304" s="14"/>
      <c r="JBU304" s="14"/>
      <c r="JBV304" s="14"/>
      <c r="JBW304" s="14"/>
      <c r="JBX304" s="14"/>
      <c r="JBY304" s="14"/>
      <c r="JBZ304" s="14"/>
      <c r="JCA304" s="14"/>
      <c r="JCB304" s="14"/>
      <c r="JCC304" s="14"/>
      <c r="JCD304" s="14"/>
      <c r="JCE304" s="14"/>
      <c r="JCF304" s="14"/>
      <c r="JCG304" s="14"/>
      <c r="JCH304" s="14"/>
      <c r="JCI304" s="14"/>
      <c r="JCJ304" s="14"/>
      <c r="JCK304" s="14"/>
      <c r="JCL304" s="14"/>
      <c r="JCM304" s="14"/>
      <c r="JCN304" s="14"/>
      <c r="JCO304" s="14"/>
      <c r="JCP304" s="14"/>
      <c r="JCQ304" s="14"/>
      <c r="JCR304" s="14"/>
      <c r="JCS304" s="14"/>
      <c r="JCT304" s="14"/>
      <c r="JCU304" s="14"/>
      <c r="JCV304" s="14"/>
      <c r="JCW304" s="14"/>
      <c r="JCX304" s="14"/>
      <c r="JCY304" s="14"/>
      <c r="JCZ304" s="14"/>
      <c r="JDA304" s="14"/>
      <c r="JDB304" s="14"/>
      <c r="JDC304" s="14"/>
      <c r="JDD304" s="14"/>
      <c r="JDE304" s="14"/>
      <c r="JDF304" s="14"/>
      <c r="JDG304" s="14"/>
      <c r="JDH304" s="14"/>
      <c r="JDI304" s="14"/>
      <c r="JDJ304" s="14"/>
      <c r="JDK304" s="14"/>
      <c r="JDL304" s="14"/>
      <c r="JDM304" s="14"/>
      <c r="JDN304" s="14"/>
      <c r="JDO304" s="14"/>
      <c r="JDP304" s="14"/>
      <c r="JDQ304" s="14"/>
      <c r="JDR304" s="14"/>
      <c r="JDS304" s="14"/>
      <c r="JDT304" s="14"/>
      <c r="JDU304" s="14"/>
      <c r="JDV304" s="14"/>
      <c r="JDW304" s="14"/>
      <c r="JDX304" s="14"/>
      <c r="JDY304" s="14"/>
      <c r="JDZ304" s="14"/>
      <c r="JEA304" s="14"/>
      <c r="JEB304" s="14"/>
      <c r="JEC304" s="14"/>
      <c r="JED304" s="14"/>
      <c r="JEE304" s="14"/>
      <c r="JEF304" s="14"/>
      <c r="JEG304" s="14"/>
      <c r="JEH304" s="14"/>
      <c r="JEI304" s="14"/>
      <c r="JEJ304" s="14"/>
      <c r="JEK304" s="14"/>
      <c r="JEL304" s="14"/>
      <c r="JEM304" s="14"/>
      <c r="JEN304" s="14"/>
      <c r="JEO304" s="14"/>
      <c r="JEP304" s="14"/>
      <c r="JEQ304" s="14"/>
      <c r="JER304" s="14"/>
      <c r="JES304" s="14"/>
      <c r="JET304" s="14"/>
      <c r="JEU304" s="14"/>
      <c r="JEV304" s="14"/>
      <c r="JEW304" s="14"/>
      <c r="JEX304" s="14"/>
      <c r="JEY304" s="14"/>
      <c r="JEZ304" s="14"/>
      <c r="JFA304" s="14"/>
      <c r="JFB304" s="14"/>
      <c r="JFC304" s="14"/>
      <c r="JFD304" s="14"/>
      <c r="JFE304" s="14"/>
      <c r="JFF304" s="14"/>
      <c r="JFG304" s="14"/>
      <c r="JFH304" s="14"/>
      <c r="JFI304" s="14"/>
      <c r="JFJ304" s="14"/>
      <c r="JFK304" s="14"/>
      <c r="JFL304" s="14"/>
      <c r="JFM304" s="14"/>
      <c r="JFN304" s="14"/>
      <c r="JFO304" s="14"/>
      <c r="JFP304" s="14"/>
      <c r="JFQ304" s="14"/>
      <c r="JFR304" s="14"/>
      <c r="JFS304" s="14"/>
      <c r="JFT304" s="14"/>
      <c r="JFU304" s="14"/>
      <c r="JFV304" s="14"/>
      <c r="JFW304" s="14"/>
      <c r="JFX304" s="14"/>
      <c r="JFY304" s="14"/>
      <c r="JFZ304" s="14"/>
      <c r="JGA304" s="14"/>
      <c r="JGB304" s="14"/>
      <c r="JGC304" s="14"/>
      <c r="JGD304" s="14"/>
      <c r="JGE304" s="14"/>
      <c r="JGF304" s="14"/>
      <c r="JGG304" s="14"/>
      <c r="JGH304" s="14"/>
      <c r="JGI304" s="14"/>
      <c r="JGJ304" s="14"/>
      <c r="JGK304" s="14"/>
      <c r="JGL304" s="14"/>
      <c r="JGM304" s="14"/>
      <c r="JGN304" s="14"/>
      <c r="JGO304" s="14"/>
      <c r="JGP304" s="14"/>
      <c r="JGQ304" s="14"/>
      <c r="JGR304" s="14"/>
      <c r="JGS304" s="14"/>
      <c r="JGT304" s="14"/>
      <c r="JGU304" s="14"/>
      <c r="JGV304" s="14"/>
      <c r="JGW304" s="14"/>
      <c r="JGX304" s="14"/>
      <c r="JGY304" s="14"/>
      <c r="JGZ304" s="14"/>
      <c r="JHA304" s="14"/>
      <c r="JHB304" s="14"/>
      <c r="JHC304" s="14"/>
      <c r="JHD304" s="14"/>
      <c r="JHE304" s="14"/>
      <c r="JHF304" s="14"/>
      <c r="JHG304" s="14"/>
      <c r="JHH304" s="14"/>
      <c r="JHI304" s="14"/>
      <c r="JHJ304" s="14"/>
      <c r="JHK304" s="14"/>
      <c r="JHL304" s="14"/>
      <c r="JHM304" s="14"/>
      <c r="JHN304" s="14"/>
      <c r="JHO304" s="14"/>
      <c r="JHP304" s="14"/>
      <c r="JHQ304" s="14"/>
      <c r="JHR304" s="14"/>
      <c r="JHS304" s="14"/>
      <c r="JHT304" s="14"/>
      <c r="JHU304" s="14"/>
      <c r="JHV304" s="14"/>
      <c r="JHW304" s="14"/>
      <c r="JHX304" s="14"/>
      <c r="JHY304" s="14"/>
      <c r="JHZ304" s="14"/>
      <c r="JIA304" s="14"/>
      <c r="JIB304" s="14"/>
      <c r="JIC304" s="14"/>
      <c r="JID304" s="14"/>
      <c r="JIE304" s="14"/>
      <c r="JIF304" s="14"/>
      <c r="JIG304" s="14"/>
      <c r="JIH304" s="14"/>
      <c r="JII304" s="14"/>
      <c r="JIJ304" s="14"/>
      <c r="JIK304" s="14"/>
      <c r="JIL304" s="14"/>
      <c r="JIM304" s="14"/>
      <c r="JIN304" s="14"/>
      <c r="JIO304" s="14"/>
      <c r="JIP304" s="14"/>
      <c r="JIQ304" s="14"/>
      <c r="JIR304" s="14"/>
      <c r="JIS304" s="14"/>
      <c r="JIT304" s="14"/>
      <c r="JIU304" s="14"/>
      <c r="JIV304" s="14"/>
      <c r="JIW304" s="14"/>
      <c r="JIX304" s="14"/>
      <c r="JIY304" s="14"/>
      <c r="JIZ304" s="14"/>
      <c r="JJA304" s="14"/>
      <c r="JJB304" s="14"/>
      <c r="JJC304" s="14"/>
      <c r="JJD304" s="14"/>
      <c r="JJE304" s="14"/>
      <c r="JJF304" s="14"/>
      <c r="JJG304" s="14"/>
      <c r="JJH304" s="14"/>
      <c r="JJI304" s="14"/>
      <c r="JJJ304" s="14"/>
      <c r="JJK304" s="14"/>
      <c r="JJL304" s="14"/>
      <c r="JJM304" s="14"/>
      <c r="JJN304" s="14"/>
      <c r="JJO304" s="14"/>
      <c r="JJP304" s="14"/>
      <c r="JJQ304" s="14"/>
      <c r="JJR304" s="14"/>
      <c r="JJS304" s="14"/>
      <c r="JJT304" s="14"/>
      <c r="JJU304" s="14"/>
      <c r="JJV304" s="14"/>
      <c r="JJW304" s="14"/>
      <c r="JJX304" s="14"/>
      <c r="JJY304" s="14"/>
      <c r="JJZ304" s="14"/>
      <c r="JKA304" s="14"/>
      <c r="JKB304" s="14"/>
      <c r="JKC304" s="14"/>
      <c r="JKD304" s="14"/>
      <c r="JKE304" s="14"/>
      <c r="JKF304" s="14"/>
      <c r="JKG304" s="14"/>
      <c r="JKH304" s="14"/>
      <c r="JKI304" s="14"/>
      <c r="JKJ304" s="14"/>
      <c r="JKK304" s="14"/>
      <c r="JKL304" s="14"/>
      <c r="JKM304" s="14"/>
      <c r="JKN304" s="14"/>
      <c r="JKO304" s="14"/>
      <c r="JKP304" s="14"/>
      <c r="JKQ304" s="14"/>
      <c r="JKR304" s="14"/>
      <c r="JKS304" s="14"/>
      <c r="JKT304" s="14"/>
      <c r="JKU304" s="14"/>
      <c r="JKV304" s="14"/>
      <c r="JKW304" s="14"/>
      <c r="JKX304" s="14"/>
      <c r="JKY304" s="14"/>
      <c r="JKZ304" s="14"/>
      <c r="JLA304" s="14"/>
      <c r="JLB304" s="14"/>
      <c r="JLC304" s="14"/>
      <c r="JLD304" s="14"/>
      <c r="JLE304" s="14"/>
      <c r="JLF304" s="14"/>
      <c r="JLG304" s="14"/>
      <c r="JLH304" s="14"/>
      <c r="JLI304" s="14"/>
      <c r="JLJ304" s="14"/>
      <c r="JLK304" s="14"/>
      <c r="JLL304" s="14"/>
      <c r="JLM304" s="14"/>
      <c r="JLN304" s="14"/>
      <c r="JLO304" s="14"/>
      <c r="JLP304" s="14"/>
      <c r="JLQ304" s="14"/>
      <c r="JLR304" s="14"/>
      <c r="JLS304" s="14"/>
      <c r="JLT304" s="14"/>
      <c r="JLU304" s="14"/>
      <c r="JLV304" s="14"/>
      <c r="JLW304" s="14"/>
      <c r="JLX304" s="14"/>
      <c r="JLY304" s="14"/>
      <c r="JLZ304" s="14"/>
      <c r="JMA304" s="14"/>
      <c r="JMB304" s="14"/>
      <c r="JMC304" s="14"/>
      <c r="JMD304" s="14"/>
      <c r="JME304" s="14"/>
      <c r="JMF304" s="14"/>
      <c r="JMG304" s="14"/>
      <c r="JMH304" s="14"/>
      <c r="JMI304" s="14"/>
      <c r="JMJ304" s="14"/>
      <c r="JMK304" s="14"/>
      <c r="JML304" s="14"/>
      <c r="JMM304" s="14"/>
      <c r="JMN304" s="14"/>
      <c r="JMO304" s="14"/>
      <c r="JMP304" s="14"/>
      <c r="JMQ304" s="14"/>
      <c r="JMR304" s="14"/>
      <c r="JMS304" s="14"/>
      <c r="JMT304" s="14"/>
      <c r="JMU304" s="14"/>
      <c r="JMV304" s="14"/>
      <c r="JMW304" s="14"/>
      <c r="JMX304" s="14"/>
      <c r="JMY304" s="14"/>
      <c r="JMZ304" s="14"/>
      <c r="JNA304" s="14"/>
      <c r="JNB304" s="14"/>
      <c r="JNC304" s="14"/>
      <c r="JND304" s="14"/>
      <c r="JNE304" s="14"/>
      <c r="JNF304" s="14"/>
      <c r="JNG304" s="14"/>
      <c r="JNH304" s="14"/>
      <c r="JNI304" s="14"/>
      <c r="JNJ304" s="14"/>
      <c r="JNK304" s="14"/>
      <c r="JNL304" s="14"/>
      <c r="JNM304" s="14"/>
      <c r="JNN304" s="14"/>
      <c r="JNO304" s="14"/>
      <c r="JNP304" s="14"/>
      <c r="JNQ304" s="14"/>
      <c r="JNR304" s="14"/>
      <c r="JNS304" s="14"/>
      <c r="JNT304" s="14"/>
      <c r="JNU304" s="14"/>
      <c r="JNV304" s="14"/>
      <c r="JNW304" s="14"/>
      <c r="JNX304" s="14"/>
      <c r="JNY304" s="14"/>
      <c r="JNZ304" s="14"/>
      <c r="JOA304" s="14"/>
      <c r="JOB304" s="14"/>
      <c r="JOC304" s="14"/>
      <c r="JOD304" s="14"/>
      <c r="JOE304" s="14"/>
      <c r="JOF304" s="14"/>
      <c r="JOG304" s="14"/>
      <c r="JOH304" s="14"/>
      <c r="JOI304" s="14"/>
      <c r="JOJ304" s="14"/>
      <c r="JOK304" s="14"/>
      <c r="JOL304" s="14"/>
      <c r="JOM304" s="14"/>
      <c r="JON304" s="14"/>
      <c r="JOO304" s="14"/>
      <c r="JOP304" s="14"/>
      <c r="JOQ304" s="14"/>
      <c r="JOR304" s="14"/>
      <c r="JOS304" s="14"/>
      <c r="JOT304" s="14"/>
      <c r="JOU304" s="14"/>
      <c r="JOV304" s="14"/>
      <c r="JOW304" s="14"/>
      <c r="JOX304" s="14"/>
      <c r="JOY304" s="14"/>
      <c r="JOZ304" s="14"/>
      <c r="JPA304" s="14"/>
      <c r="JPB304" s="14"/>
      <c r="JPC304" s="14"/>
      <c r="JPD304" s="14"/>
      <c r="JPE304" s="14"/>
      <c r="JPF304" s="14"/>
      <c r="JPG304" s="14"/>
      <c r="JPH304" s="14"/>
      <c r="JPI304" s="14"/>
      <c r="JPJ304" s="14"/>
      <c r="JPK304" s="14"/>
      <c r="JPL304" s="14"/>
      <c r="JPM304" s="14"/>
      <c r="JPN304" s="14"/>
      <c r="JPO304" s="14"/>
      <c r="JPP304" s="14"/>
      <c r="JPQ304" s="14"/>
      <c r="JPR304" s="14"/>
      <c r="JPS304" s="14"/>
      <c r="JPT304" s="14"/>
      <c r="JPU304" s="14"/>
      <c r="JPV304" s="14"/>
      <c r="JPW304" s="14"/>
      <c r="JPX304" s="14"/>
      <c r="JPY304" s="14"/>
      <c r="JPZ304" s="14"/>
      <c r="JQA304" s="14"/>
      <c r="JQB304" s="14"/>
      <c r="JQC304" s="14"/>
      <c r="JQD304" s="14"/>
      <c r="JQE304" s="14"/>
      <c r="JQF304" s="14"/>
      <c r="JQG304" s="14"/>
      <c r="JQH304" s="14"/>
      <c r="JQI304" s="14"/>
      <c r="JQJ304" s="14"/>
      <c r="JQK304" s="14"/>
      <c r="JQL304" s="14"/>
      <c r="JQM304" s="14"/>
      <c r="JQN304" s="14"/>
      <c r="JQO304" s="14"/>
      <c r="JQP304" s="14"/>
      <c r="JQQ304" s="14"/>
      <c r="JQR304" s="14"/>
      <c r="JQS304" s="14"/>
      <c r="JQT304" s="14"/>
      <c r="JQU304" s="14"/>
      <c r="JQV304" s="14"/>
      <c r="JQW304" s="14"/>
      <c r="JQX304" s="14"/>
      <c r="JQY304" s="14"/>
      <c r="JQZ304" s="14"/>
      <c r="JRA304" s="14"/>
      <c r="JRB304" s="14"/>
      <c r="JRC304" s="14"/>
      <c r="JRD304" s="14"/>
      <c r="JRE304" s="14"/>
      <c r="JRF304" s="14"/>
      <c r="JRG304" s="14"/>
      <c r="JRH304" s="14"/>
      <c r="JRI304" s="14"/>
      <c r="JRJ304" s="14"/>
      <c r="JRK304" s="14"/>
      <c r="JRL304" s="14"/>
      <c r="JRM304" s="14"/>
      <c r="JRN304" s="14"/>
      <c r="JRO304" s="14"/>
      <c r="JRP304" s="14"/>
      <c r="JRQ304" s="14"/>
      <c r="JRR304" s="14"/>
      <c r="JRS304" s="14"/>
      <c r="JRT304" s="14"/>
      <c r="JRU304" s="14"/>
      <c r="JRV304" s="14"/>
      <c r="JRW304" s="14"/>
      <c r="JRX304" s="14"/>
      <c r="JRY304" s="14"/>
      <c r="JRZ304" s="14"/>
      <c r="JSA304" s="14"/>
      <c r="JSB304" s="14"/>
      <c r="JSC304" s="14"/>
      <c r="JSD304" s="14"/>
      <c r="JSE304" s="14"/>
      <c r="JSF304" s="14"/>
      <c r="JSG304" s="14"/>
      <c r="JSH304" s="14"/>
      <c r="JSI304" s="14"/>
      <c r="JSJ304" s="14"/>
      <c r="JSK304" s="14"/>
      <c r="JSL304" s="14"/>
      <c r="JSM304" s="14"/>
      <c r="JSN304" s="14"/>
      <c r="JSO304" s="14"/>
      <c r="JSP304" s="14"/>
      <c r="JSQ304" s="14"/>
      <c r="JSR304" s="14"/>
      <c r="JSS304" s="14"/>
      <c r="JST304" s="14"/>
      <c r="JSU304" s="14"/>
      <c r="JSV304" s="14"/>
      <c r="JSW304" s="14"/>
      <c r="JSX304" s="14"/>
      <c r="JSY304" s="14"/>
      <c r="JSZ304" s="14"/>
      <c r="JTA304" s="14"/>
      <c r="JTB304" s="14"/>
      <c r="JTC304" s="14"/>
      <c r="JTD304" s="14"/>
      <c r="JTE304" s="14"/>
      <c r="JTF304" s="14"/>
      <c r="JTG304" s="14"/>
      <c r="JTH304" s="14"/>
      <c r="JTI304" s="14"/>
      <c r="JTJ304" s="14"/>
      <c r="JTK304" s="14"/>
      <c r="JTL304" s="14"/>
      <c r="JTM304" s="14"/>
      <c r="JTN304" s="14"/>
      <c r="JTO304" s="14"/>
      <c r="JTP304" s="14"/>
      <c r="JTQ304" s="14"/>
      <c r="JTR304" s="14"/>
      <c r="JTS304" s="14"/>
      <c r="JTT304" s="14"/>
      <c r="JTU304" s="14"/>
      <c r="JTV304" s="14"/>
      <c r="JTW304" s="14"/>
      <c r="JTX304" s="14"/>
      <c r="JTY304" s="14"/>
      <c r="JTZ304" s="14"/>
      <c r="JUA304" s="14"/>
      <c r="JUB304" s="14"/>
      <c r="JUC304" s="14"/>
      <c r="JUD304" s="14"/>
      <c r="JUE304" s="14"/>
      <c r="JUF304" s="14"/>
      <c r="JUG304" s="14"/>
      <c r="JUH304" s="14"/>
      <c r="JUI304" s="14"/>
      <c r="JUJ304" s="14"/>
      <c r="JUK304" s="14"/>
      <c r="JUL304" s="14"/>
      <c r="JUM304" s="14"/>
      <c r="JUN304" s="14"/>
      <c r="JUO304" s="14"/>
      <c r="JUP304" s="14"/>
      <c r="JUQ304" s="14"/>
      <c r="JUR304" s="14"/>
      <c r="JUS304" s="14"/>
      <c r="JUT304" s="14"/>
      <c r="JUU304" s="14"/>
      <c r="JUV304" s="14"/>
      <c r="JUW304" s="14"/>
      <c r="JUX304" s="14"/>
      <c r="JUY304" s="14"/>
      <c r="JUZ304" s="14"/>
      <c r="JVA304" s="14"/>
      <c r="JVB304" s="14"/>
      <c r="JVC304" s="14"/>
      <c r="JVD304" s="14"/>
      <c r="JVE304" s="14"/>
      <c r="JVF304" s="14"/>
      <c r="JVG304" s="14"/>
      <c r="JVH304" s="14"/>
      <c r="JVI304" s="14"/>
      <c r="JVJ304" s="14"/>
      <c r="JVK304" s="14"/>
      <c r="JVL304" s="14"/>
      <c r="JVM304" s="14"/>
      <c r="JVN304" s="14"/>
      <c r="JVO304" s="14"/>
      <c r="JVP304" s="14"/>
      <c r="JVQ304" s="14"/>
      <c r="JVR304" s="14"/>
      <c r="JVS304" s="14"/>
      <c r="JVT304" s="14"/>
      <c r="JVU304" s="14"/>
      <c r="JVV304" s="14"/>
      <c r="JVW304" s="14"/>
      <c r="JVX304" s="14"/>
      <c r="JVY304" s="14"/>
      <c r="JVZ304" s="14"/>
      <c r="JWA304" s="14"/>
      <c r="JWB304" s="14"/>
      <c r="JWC304" s="14"/>
      <c r="JWD304" s="14"/>
      <c r="JWE304" s="14"/>
      <c r="JWF304" s="14"/>
      <c r="JWG304" s="14"/>
      <c r="JWH304" s="14"/>
      <c r="JWI304" s="14"/>
      <c r="JWJ304" s="14"/>
      <c r="JWK304" s="14"/>
      <c r="JWL304" s="14"/>
      <c r="JWM304" s="14"/>
      <c r="JWN304" s="14"/>
      <c r="JWO304" s="14"/>
      <c r="JWP304" s="14"/>
      <c r="JWQ304" s="14"/>
      <c r="JWR304" s="14"/>
      <c r="JWS304" s="14"/>
      <c r="JWT304" s="14"/>
      <c r="JWU304" s="14"/>
      <c r="JWV304" s="14"/>
      <c r="JWW304" s="14"/>
      <c r="JWX304" s="14"/>
      <c r="JWY304" s="14"/>
      <c r="JWZ304" s="14"/>
      <c r="JXA304" s="14"/>
      <c r="JXB304" s="14"/>
      <c r="JXC304" s="14"/>
      <c r="JXD304" s="14"/>
      <c r="JXE304" s="14"/>
      <c r="JXF304" s="14"/>
      <c r="JXG304" s="14"/>
      <c r="JXH304" s="14"/>
      <c r="JXI304" s="14"/>
      <c r="JXJ304" s="14"/>
      <c r="JXK304" s="14"/>
      <c r="JXL304" s="14"/>
      <c r="JXM304" s="14"/>
      <c r="JXN304" s="14"/>
      <c r="JXO304" s="14"/>
      <c r="JXP304" s="14"/>
      <c r="JXQ304" s="14"/>
      <c r="JXR304" s="14"/>
      <c r="JXS304" s="14"/>
      <c r="JXT304" s="14"/>
      <c r="JXU304" s="14"/>
      <c r="JXV304" s="14"/>
      <c r="JXW304" s="14"/>
      <c r="JXX304" s="14"/>
      <c r="JXY304" s="14"/>
      <c r="JXZ304" s="14"/>
      <c r="JYA304" s="14"/>
      <c r="JYB304" s="14"/>
      <c r="JYC304" s="14"/>
      <c r="JYD304" s="14"/>
      <c r="JYE304" s="14"/>
      <c r="JYF304" s="14"/>
      <c r="JYG304" s="14"/>
      <c r="JYH304" s="14"/>
      <c r="JYI304" s="14"/>
      <c r="JYJ304" s="14"/>
      <c r="JYK304" s="14"/>
      <c r="JYL304" s="14"/>
      <c r="JYM304" s="14"/>
      <c r="JYN304" s="14"/>
      <c r="JYO304" s="14"/>
      <c r="JYP304" s="14"/>
      <c r="JYQ304" s="14"/>
      <c r="JYR304" s="14"/>
      <c r="JYS304" s="14"/>
      <c r="JYT304" s="14"/>
      <c r="JYU304" s="14"/>
      <c r="JYV304" s="14"/>
      <c r="JYW304" s="14"/>
      <c r="JYX304" s="14"/>
      <c r="JYY304" s="14"/>
      <c r="JYZ304" s="14"/>
      <c r="JZA304" s="14"/>
      <c r="JZB304" s="14"/>
      <c r="JZC304" s="14"/>
      <c r="JZD304" s="14"/>
      <c r="JZE304" s="14"/>
      <c r="JZF304" s="14"/>
      <c r="JZG304" s="14"/>
      <c r="JZH304" s="14"/>
      <c r="JZI304" s="14"/>
      <c r="JZJ304" s="14"/>
      <c r="JZK304" s="14"/>
      <c r="JZL304" s="14"/>
      <c r="JZM304" s="14"/>
      <c r="JZN304" s="14"/>
      <c r="JZO304" s="14"/>
      <c r="JZP304" s="14"/>
      <c r="JZQ304" s="14"/>
      <c r="JZR304" s="14"/>
      <c r="JZS304" s="14"/>
      <c r="JZT304" s="14"/>
      <c r="JZU304" s="14"/>
      <c r="JZV304" s="14"/>
      <c r="JZW304" s="14"/>
      <c r="JZX304" s="14"/>
      <c r="JZY304" s="14"/>
      <c r="JZZ304" s="14"/>
      <c r="KAA304" s="14"/>
      <c r="KAB304" s="14"/>
      <c r="KAC304" s="14"/>
      <c r="KAD304" s="14"/>
      <c r="KAE304" s="14"/>
      <c r="KAF304" s="14"/>
      <c r="KAG304" s="14"/>
      <c r="KAH304" s="14"/>
      <c r="KAI304" s="14"/>
      <c r="KAJ304" s="14"/>
      <c r="KAK304" s="14"/>
      <c r="KAL304" s="14"/>
      <c r="KAM304" s="14"/>
      <c r="KAN304" s="14"/>
      <c r="KAO304" s="14"/>
      <c r="KAP304" s="14"/>
      <c r="KAQ304" s="14"/>
      <c r="KAR304" s="14"/>
      <c r="KAS304" s="14"/>
      <c r="KAT304" s="14"/>
      <c r="KAU304" s="14"/>
      <c r="KAV304" s="14"/>
      <c r="KAW304" s="14"/>
      <c r="KAX304" s="14"/>
      <c r="KAY304" s="14"/>
      <c r="KAZ304" s="14"/>
      <c r="KBA304" s="14"/>
      <c r="KBB304" s="14"/>
      <c r="KBC304" s="14"/>
      <c r="KBD304" s="14"/>
      <c r="KBE304" s="14"/>
      <c r="KBF304" s="14"/>
      <c r="KBG304" s="14"/>
      <c r="KBH304" s="14"/>
      <c r="KBI304" s="14"/>
      <c r="KBJ304" s="14"/>
      <c r="KBK304" s="14"/>
      <c r="KBL304" s="14"/>
      <c r="KBM304" s="14"/>
      <c r="KBN304" s="14"/>
      <c r="KBO304" s="14"/>
      <c r="KBP304" s="14"/>
      <c r="KBQ304" s="14"/>
      <c r="KBR304" s="14"/>
      <c r="KBS304" s="14"/>
      <c r="KBT304" s="14"/>
      <c r="KBU304" s="14"/>
      <c r="KBV304" s="14"/>
      <c r="KBW304" s="14"/>
      <c r="KBX304" s="14"/>
      <c r="KBY304" s="14"/>
      <c r="KBZ304" s="14"/>
      <c r="KCA304" s="14"/>
      <c r="KCB304" s="14"/>
      <c r="KCC304" s="14"/>
      <c r="KCD304" s="14"/>
      <c r="KCE304" s="14"/>
      <c r="KCF304" s="14"/>
      <c r="KCG304" s="14"/>
      <c r="KCH304" s="14"/>
      <c r="KCI304" s="14"/>
      <c r="KCJ304" s="14"/>
      <c r="KCK304" s="14"/>
      <c r="KCL304" s="14"/>
      <c r="KCM304" s="14"/>
      <c r="KCN304" s="14"/>
      <c r="KCO304" s="14"/>
      <c r="KCP304" s="14"/>
      <c r="KCQ304" s="14"/>
      <c r="KCR304" s="14"/>
      <c r="KCS304" s="14"/>
      <c r="KCT304" s="14"/>
      <c r="KCU304" s="14"/>
      <c r="KCV304" s="14"/>
      <c r="KCW304" s="14"/>
      <c r="KCX304" s="14"/>
      <c r="KCY304" s="14"/>
      <c r="KCZ304" s="14"/>
      <c r="KDA304" s="14"/>
      <c r="KDB304" s="14"/>
      <c r="KDC304" s="14"/>
      <c r="KDD304" s="14"/>
      <c r="KDE304" s="14"/>
      <c r="KDF304" s="14"/>
      <c r="KDG304" s="14"/>
      <c r="KDH304" s="14"/>
      <c r="KDI304" s="14"/>
      <c r="KDJ304" s="14"/>
      <c r="KDK304" s="14"/>
      <c r="KDL304" s="14"/>
      <c r="KDM304" s="14"/>
      <c r="KDN304" s="14"/>
      <c r="KDO304" s="14"/>
      <c r="KDP304" s="14"/>
      <c r="KDQ304" s="14"/>
      <c r="KDR304" s="14"/>
      <c r="KDS304" s="14"/>
      <c r="KDT304" s="14"/>
      <c r="KDU304" s="14"/>
      <c r="KDV304" s="14"/>
      <c r="KDW304" s="14"/>
      <c r="KDX304" s="14"/>
      <c r="KDY304" s="14"/>
      <c r="KDZ304" s="14"/>
      <c r="KEA304" s="14"/>
      <c r="KEB304" s="14"/>
      <c r="KEC304" s="14"/>
      <c r="KED304" s="14"/>
      <c r="KEE304" s="14"/>
      <c r="KEF304" s="14"/>
      <c r="KEG304" s="14"/>
      <c r="KEH304" s="14"/>
      <c r="KEI304" s="14"/>
      <c r="KEJ304" s="14"/>
      <c r="KEK304" s="14"/>
      <c r="KEL304" s="14"/>
      <c r="KEM304" s="14"/>
      <c r="KEN304" s="14"/>
      <c r="KEO304" s="14"/>
      <c r="KEP304" s="14"/>
      <c r="KEQ304" s="14"/>
      <c r="KER304" s="14"/>
      <c r="KES304" s="14"/>
      <c r="KET304" s="14"/>
      <c r="KEU304" s="14"/>
      <c r="KEV304" s="14"/>
      <c r="KEW304" s="14"/>
      <c r="KEX304" s="14"/>
      <c r="KEY304" s="14"/>
      <c r="KEZ304" s="14"/>
      <c r="KFA304" s="14"/>
      <c r="KFB304" s="14"/>
      <c r="KFC304" s="14"/>
      <c r="KFD304" s="14"/>
      <c r="KFE304" s="14"/>
      <c r="KFF304" s="14"/>
      <c r="KFG304" s="14"/>
      <c r="KFH304" s="14"/>
      <c r="KFI304" s="14"/>
      <c r="KFJ304" s="14"/>
      <c r="KFK304" s="14"/>
      <c r="KFL304" s="14"/>
      <c r="KFM304" s="14"/>
      <c r="KFN304" s="14"/>
      <c r="KFO304" s="14"/>
      <c r="KFP304" s="14"/>
      <c r="KFQ304" s="14"/>
      <c r="KFR304" s="14"/>
      <c r="KFS304" s="14"/>
      <c r="KFT304" s="14"/>
      <c r="KFU304" s="14"/>
      <c r="KFV304" s="14"/>
      <c r="KFW304" s="14"/>
      <c r="KFX304" s="14"/>
      <c r="KFY304" s="14"/>
      <c r="KFZ304" s="14"/>
      <c r="KGA304" s="14"/>
      <c r="KGB304" s="14"/>
      <c r="KGC304" s="14"/>
      <c r="KGD304" s="14"/>
      <c r="KGE304" s="14"/>
      <c r="KGF304" s="14"/>
      <c r="KGG304" s="14"/>
      <c r="KGH304" s="14"/>
      <c r="KGI304" s="14"/>
      <c r="KGJ304" s="14"/>
      <c r="KGK304" s="14"/>
      <c r="KGL304" s="14"/>
      <c r="KGM304" s="14"/>
      <c r="KGN304" s="14"/>
      <c r="KGO304" s="14"/>
      <c r="KGP304" s="14"/>
      <c r="KGQ304" s="14"/>
      <c r="KGR304" s="14"/>
      <c r="KGS304" s="14"/>
      <c r="KGT304" s="14"/>
      <c r="KGU304" s="14"/>
      <c r="KGV304" s="14"/>
      <c r="KGW304" s="14"/>
      <c r="KGX304" s="14"/>
      <c r="KGY304" s="14"/>
      <c r="KGZ304" s="14"/>
      <c r="KHA304" s="14"/>
      <c r="KHB304" s="14"/>
      <c r="KHC304" s="14"/>
      <c r="KHD304" s="14"/>
      <c r="KHE304" s="14"/>
      <c r="KHF304" s="14"/>
      <c r="KHG304" s="14"/>
      <c r="KHH304" s="14"/>
      <c r="KHI304" s="14"/>
      <c r="KHJ304" s="14"/>
      <c r="KHK304" s="14"/>
      <c r="KHL304" s="14"/>
      <c r="KHM304" s="14"/>
      <c r="KHN304" s="14"/>
      <c r="KHO304" s="14"/>
      <c r="KHP304" s="14"/>
      <c r="KHQ304" s="14"/>
      <c r="KHR304" s="14"/>
      <c r="KHS304" s="14"/>
      <c r="KHT304" s="14"/>
      <c r="KHU304" s="14"/>
      <c r="KHV304" s="14"/>
      <c r="KHW304" s="14"/>
      <c r="KHX304" s="14"/>
      <c r="KHY304" s="14"/>
      <c r="KHZ304" s="14"/>
      <c r="KIA304" s="14"/>
      <c r="KIB304" s="14"/>
      <c r="KIC304" s="14"/>
      <c r="KID304" s="14"/>
      <c r="KIE304" s="14"/>
      <c r="KIF304" s="14"/>
      <c r="KIG304" s="14"/>
      <c r="KIH304" s="14"/>
      <c r="KII304" s="14"/>
      <c r="KIJ304" s="14"/>
      <c r="KIK304" s="14"/>
      <c r="KIL304" s="14"/>
      <c r="KIM304" s="14"/>
      <c r="KIN304" s="14"/>
      <c r="KIO304" s="14"/>
      <c r="KIP304" s="14"/>
      <c r="KIQ304" s="14"/>
      <c r="KIR304" s="14"/>
      <c r="KIS304" s="14"/>
      <c r="KIT304" s="14"/>
      <c r="KIU304" s="14"/>
      <c r="KIV304" s="14"/>
      <c r="KIW304" s="14"/>
      <c r="KIX304" s="14"/>
      <c r="KIY304" s="14"/>
      <c r="KIZ304" s="14"/>
      <c r="KJA304" s="14"/>
      <c r="KJB304" s="14"/>
      <c r="KJC304" s="14"/>
      <c r="KJD304" s="14"/>
      <c r="KJE304" s="14"/>
      <c r="KJF304" s="14"/>
      <c r="KJG304" s="14"/>
      <c r="KJH304" s="14"/>
      <c r="KJI304" s="14"/>
      <c r="KJJ304" s="14"/>
      <c r="KJK304" s="14"/>
      <c r="KJL304" s="14"/>
      <c r="KJM304" s="14"/>
      <c r="KJN304" s="14"/>
      <c r="KJO304" s="14"/>
      <c r="KJP304" s="14"/>
      <c r="KJQ304" s="14"/>
      <c r="KJR304" s="14"/>
      <c r="KJS304" s="14"/>
      <c r="KJT304" s="14"/>
      <c r="KJU304" s="14"/>
      <c r="KJV304" s="14"/>
      <c r="KJW304" s="14"/>
      <c r="KJX304" s="14"/>
      <c r="KJY304" s="14"/>
      <c r="KJZ304" s="14"/>
      <c r="KKA304" s="14"/>
      <c r="KKB304" s="14"/>
      <c r="KKC304" s="14"/>
      <c r="KKD304" s="14"/>
      <c r="KKE304" s="14"/>
      <c r="KKF304" s="14"/>
      <c r="KKG304" s="14"/>
      <c r="KKH304" s="14"/>
      <c r="KKI304" s="14"/>
      <c r="KKJ304" s="14"/>
      <c r="KKK304" s="14"/>
      <c r="KKL304" s="14"/>
      <c r="KKM304" s="14"/>
      <c r="KKN304" s="14"/>
      <c r="KKO304" s="14"/>
      <c r="KKP304" s="14"/>
      <c r="KKQ304" s="14"/>
      <c r="KKR304" s="14"/>
      <c r="KKS304" s="14"/>
      <c r="KKT304" s="14"/>
      <c r="KKU304" s="14"/>
      <c r="KKV304" s="14"/>
      <c r="KKW304" s="14"/>
      <c r="KKX304" s="14"/>
      <c r="KKY304" s="14"/>
      <c r="KKZ304" s="14"/>
      <c r="KLA304" s="14"/>
      <c r="KLB304" s="14"/>
      <c r="KLC304" s="14"/>
      <c r="KLD304" s="14"/>
      <c r="KLE304" s="14"/>
      <c r="KLF304" s="14"/>
      <c r="KLG304" s="14"/>
      <c r="KLH304" s="14"/>
      <c r="KLI304" s="14"/>
      <c r="KLJ304" s="14"/>
      <c r="KLK304" s="14"/>
      <c r="KLL304" s="14"/>
      <c r="KLM304" s="14"/>
      <c r="KLN304" s="14"/>
      <c r="KLO304" s="14"/>
      <c r="KLP304" s="14"/>
      <c r="KLQ304" s="14"/>
      <c r="KLR304" s="14"/>
      <c r="KLS304" s="14"/>
      <c r="KLT304" s="14"/>
      <c r="KLU304" s="14"/>
      <c r="KLV304" s="14"/>
      <c r="KLW304" s="14"/>
      <c r="KLX304" s="14"/>
      <c r="KLY304" s="14"/>
      <c r="KLZ304" s="14"/>
      <c r="KMA304" s="14"/>
      <c r="KMB304" s="14"/>
      <c r="KMC304" s="14"/>
      <c r="KMD304" s="14"/>
      <c r="KME304" s="14"/>
      <c r="KMF304" s="14"/>
      <c r="KMG304" s="14"/>
      <c r="KMH304" s="14"/>
      <c r="KMI304" s="14"/>
      <c r="KMJ304" s="14"/>
      <c r="KMK304" s="14"/>
      <c r="KML304" s="14"/>
      <c r="KMM304" s="14"/>
      <c r="KMN304" s="14"/>
      <c r="KMO304" s="14"/>
      <c r="KMP304" s="14"/>
      <c r="KMQ304" s="14"/>
      <c r="KMR304" s="14"/>
      <c r="KMS304" s="14"/>
      <c r="KMT304" s="14"/>
      <c r="KMU304" s="14"/>
      <c r="KMV304" s="14"/>
      <c r="KMW304" s="14"/>
      <c r="KMX304" s="14"/>
      <c r="KMY304" s="14"/>
      <c r="KMZ304" s="14"/>
      <c r="KNA304" s="14"/>
      <c r="KNB304" s="14"/>
      <c r="KNC304" s="14"/>
      <c r="KND304" s="14"/>
      <c r="KNE304" s="14"/>
      <c r="KNF304" s="14"/>
      <c r="KNG304" s="14"/>
      <c r="KNH304" s="14"/>
      <c r="KNI304" s="14"/>
      <c r="KNJ304" s="14"/>
      <c r="KNK304" s="14"/>
      <c r="KNL304" s="14"/>
      <c r="KNM304" s="14"/>
      <c r="KNN304" s="14"/>
      <c r="KNO304" s="14"/>
      <c r="KNP304" s="14"/>
      <c r="KNQ304" s="14"/>
      <c r="KNR304" s="14"/>
      <c r="KNS304" s="14"/>
      <c r="KNT304" s="14"/>
      <c r="KNU304" s="14"/>
      <c r="KNV304" s="14"/>
      <c r="KNW304" s="14"/>
      <c r="KNX304" s="14"/>
      <c r="KNY304" s="14"/>
      <c r="KNZ304" s="14"/>
      <c r="KOA304" s="14"/>
      <c r="KOB304" s="14"/>
      <c r="KOC304" s="14"/>
      <c r="KOD304" s="14"/>
      <c r="KOE304" s="14"/>
      <c r="KOF304" s="14"/>
      <c r="KOG304" s="14"/>
      <c r="KOH304" s="14"/>
      <c r="KOI304" s="14"/>
      <c r="KOJ304" s="14"/>
      <c r="KOK304" s="14"/>
      <c r="KOL304" s="14"/>
      <c r="KOM304" s="14"/>
      <c r="KON304" s="14"/>
      <c r="KOO304" s="14"/>
      <c r="KOP304" s="14"/>
      <c r="KOQ304" s="14"/>
      <c r="KOR304" s="14"/>
      <c r="KOS304" s="14"/>
      <c r="KOT304" s="14"/>
      <c r="KOU304" s="14"/>
      <c r="KOV304" s="14"/>
      <c r="KOW304" s="14"/>
      <c r="KOX304" s="14"/>
      <c r="KOY304" s="14"/>
      <c r="KOZ304" s="14"/>
      <c r="KPA304" s="14"/>
      <c r="KPB304" s="14"/>
      <c r="KPC304" s="14"/>
      <c r="KPD304" s="14"/>
      <c r="KPE304" s="14"/>
      <c r="KPF304" s="14"/>
      <c r="KPG304" s="14"/>
      <c r="KPH304" s="14"/>
      <c r="KPI304" s="14"/>
      <c r="KPJ304" s="14"/>
      <c r="KPK304" s="14"/>
      <c r="KPL304" s="14"/>
      <c r="KPM304" s="14"/>
      <c r="KPN304" s="14"/>
      <c r="KPO304" s="14"/>
      <c r="KPP304" s="14"/>
      <c r="KPQ304" s="14"/>
      <c r="KPR304" s="14"/>
      <c r="KPS304" s="14"/>
      <c r="KPT304" s="14"/>
      <c r="KPU304" s="14"/>
      <c r="KPV304" s="14"/>
      <c r="KPW304" s="14"/>
      <c r="KPX304" s="14"/>
      <c r="KPY304" s="14"/>
      <c r="KPZ304" s="14"/>
      <c r="KQA304" s="14"/>
      <c r="KQB304" s="14"/>
      <c r="KQC304" s="14"/>
      <c r="KQD304" s="14"/>
      <c r="KQE304" s="14"/>
      <c r="KQF304" s="14"/>
      <c r="KQG304" s="14"/>
      <c r="KQH304" s="14"/>
      <c r="KQI304" s="14"/>
      <c r="KQJ304" s="14"/>
      <c r="KQK304" s="14"/>
      <c r="KQL304" s="14"/>
      <c r="KQM304" s="14"/>
      <c r="KQN304" s="14"/>
      <c r="KQO304" s="14"/>
      <c r="KQP304" s="14"/>
      <c r="KQQ304" s="14"/>
      <c r="KQR304" s="14"/>
      <c r="KQS304" s="14"/>
      <c r="KQT304" s="14"/>
      <c r="KQU304" s="14"/>
      <c r="KQV304" s="14"/>
      <c r="KQW304" s="14"/>
      <c r="KQX304" s="14"/>
      <c r="KQY304" s="14"/>
      <c r="KQZ304" s="14"/>
      <c r="KRA304" s="14"/>
      <c r="KRB304" s="14"/>
      <c r="KRC304" s="14"/>
      <c r="KRD304" s="14"/>
      <c r="KRE304" s="14"/>
      <c r="KRF304" s="14"/>
      <c r="KRG304" s="14"/>
      <c r="KRH304" s="14"/>
      <c r="KRI304" s="14"/>
      <c r="KRJ304" s="14"/>
      <c r="KRK304" s="14"/>
      <c r="KRL304" s="14"/>
      <c r="KRM304" s="14"/>
      <c r="KRN304" s="14"/>
      <c r="KRO304" s="14"/>
      <c r="KRP304" s="14"/>
      <c r="KRQ304" s="14"/>
      <c r="KRR304" s="14"/>
      <c r="KRS304" s="14"/>
      <c r="KRT304" s="14"/>
      <c r="KRU304" s="14"/>
      <c r="KRV304" s="14"/>
      <c r="KRW304" s="14"/>
      <c r="KRX304" s="14"/>
      <c r="KRY304" s="14"/>
      <c r="KRZ304" s="14"/>
      <c r="KSA304" s="14"/>
      <c r="KSB304" s="14"/>
      <c r="KSC304" s="14"/>
      <c r="KSD304" s="14"/>
      <c r="KSE304" s="14"/>
      <c r="KSF304" s="14"/>
      <c r="KSG304" s="14"/>
      <c r="KSH304" s="14"/>
      <c r="KSI304" s="14"/>
      <c r="KSJ304" s="14"/>
      <c r="KSK304" s="14"/>
      <c r="KSL304" s="14"/>
      <c r="KSM304" s="14"/>
      <c r="KSN304" s="14"/>
      <c r="KSO304" s="14"/>
      <c r="KSP304" s="14"/>
      <c r="KSQ304" s="14"/>
      <c r="KSR304" s="14"/>
      <c r="KSS304" s="14"/>
      <c r="KST304" s="14"/>
      <c r="KSU304" s="14"/>
      <c r="KSV304" s="14"/>
      <c r="KSW304" s="14"/>
      <c r="KSX304" s="14"/>
      <c r="KSY304" s="14"/>
      <c r="KSZ304" s="14"/>
      <c r="KTA304" s="14"/>
      <c r="KTB304" s="14"/>
      <c r="KTC304" s="14"/>
      <c r="KTD304" s="14"/>
      <c r="KTE304" s="14"/>
      <c r="KTF304" s="14"/>
      <c r="KTG304" s="14"/>
      <c r="KTH304" s="14"/>
      <c r="KTI304" s="14"/>
      <c r="KTJ304" s="14"/>
      <c r="KTK304" s="14"/>
      <c r="KTL304" s="14"/>
      <c r="KTM304" s="14"/>
      <c r="KTN304" s="14"/>
      <c r="KTO304" s="14"/>
      <c r="KTP304" s="14"/>
      <c r="KTQ304" s="14"/>
      <c r="KTR304" s="14"/>
      <c r="KTS304" s="14"/>
      <c r="KTT304" s="14"/>
      <c r="KTU304" s="14"/>
      <c r="KTV304" s="14"/>
      <c r="KTW304" s="14"/>
      <c r="KTX304" s="14"/>
      <c r="KTY304" s="14"/>
      <c r="KTZ304" s="14"/>
      <c r="KUA304" s="14"/>
      <c r="KUB304" s="14"/>
      <c r="KUC304" s="14"/>
      <c r="KUD304" s="14"/>
      <c r="KUE304" s="14"/>
      <c r="KUF304" s="14"/>
      <c r="KUG304" s="14"/>
      <c r="KUH304" s="14"/>
      <c r="KUI304" s="14"/>
      <c r="KUJ304" s="14"/>
      <c r="KUK304" s="14"/>
      <c r="KUL304" s="14"/>
      <c r="KUM304" s="14"/>
      <c r="KUN304" s="14"/>
      <c r="KUO304" s="14"/>
      <c r="KUP304" s="14"/>
      <c r="KUQ304" s="14"/>
      <c r="KUR304" s="14"/>
      <c r="KUS304" s="14"/>
      <c r="KUT304" s="14"/>
      <c r="KUU304" s="14"/>
      <c r="KUV304" s="14"/>
      <c r="KUW304" s="14"/>
      <c r="KUX304" s="14"/>
      <c r="KUY304" s="14"/>
      <c r="KUZ304" s="14"/>
      <c r="KVA304" s="14"/>
      <c r="KVB304" s="14"/>
      <c r="KVC304" s="14"/>
      <c r="KVD304" s="14"/>
      <c r="KVE304" s="14"/>
      <c r="KVF304" s="14"/>
      <c r="KVG304" s="14"/>
      <c r="KVH304" s="14"/>
      <c r="KVI304" s="14"/>
      <c r="KVJ304" s="14"/>
      <c r="KVK304" s="14"/>
      <c r="KVL304" s="14"/>
      <c r="KVM304" s="14"/>
      <c r="KVN304" s="14"/>
      <c r="KVO304" s="14"/>
      <c r="KVP304" s="14"/>
      <c r="KVQ304" s="14"/>
      <c r="KVR304" s="14"/>
      <c r="KVS304" s="14"/>
      <c r="KVT304" s="14"/>
      <c r="KVU304" s="14"/>
      <c r="KVV304" s="14"/>
      <c r="KVW304" s="14"/>
      <c r="KVX304" s="14"/>
      <c r="KVY304" s="14"/>
      <c r="KVZ304" s="14"/>
      <c r="KWA304" s="14"/>
      <c r="KWB304" s="14"/>
      <c r="KWC304" s="14"/>
      <c r="KWD304" s="14"/>
      <c r="KWE304" s="14"/>
      <c r="KWF304" s="14"/>
      <c r="KWG304" s="14"/>
      <c r="KWH304" s="14"/>
      <c r="KWI304" s="14"/>
      <c r="KWJ304" s="14"/>
      <c r="KWK304" s="14"/>
      <c r="KWL304" s="14"/>
      <c r="KWM304" s="14"/>
      <c r="KWN304" s="14"/>
      <c r="KWO304" s="14"/>
      <c r="KWP304" s="14"/>
      <c r="KWQ304" s="14"/>
      <c r="KWR304" s="14"/>
      <c r="KWS304" s="14"/>
      <c r="KWT304" s="14"/>
      <c r="KWU304" s="14"/>
      <c r="KWV304" s="14"/>
      <c r="KWW304" s="14"/>
      <c r="KWX304" s="14"/>
      <c r="KWY304" s="14"/>
      <c r="KWZ304" s="14"/>
      <c r="KXA304" s="14"/>
      <c r="KXB304" s="14"/>
      <c r="KXC304" s="14"/>
      <c r="KXD304" s="14"/>
      <c r="KXE304" s="14"/>
      <c r="KXF304" s="14"/>
      <c r="KXG304" s="14"/>
      <c r="KXH304" s="14"/>
      <c r="KXI304" s="14"/>
      <c r="KXJ304" s="14"/>
      <c r="KXK304" s="14"/>
      <c r="KXL304" s="14"/>
      <c r="KXM304" s="14"/>
      <c r="KXN304" s="14"/>
      <c r="KXO304" s="14"/>
      <c r="KXP304" s="14"/>
      <c r="KXQ304" s="14"/>
      <c r="KXR304" s="14"/>
      <c r="KXS304" s="14"/>
      <c r="KXT304" s="14"/>
      <c r="KXU304" s="14"/>
      <c r="KXV304" s="14"/>
      <c r="KXW304" s="14"/>
      <c r="KXX304" s="14"/>
      <c r="KXY304" s="14"/>
      <c r="KXZ304" s="14"/>
      <c r="KYA304" s="14"/>
      <c r="KYB304" s="14"/>
      <c r="KYC304" s="14"/>
      <c r="KYD304" s="14"/>
      <c r="KYE304" s="14"/>
      <c r="KYF304" s="14"/>
      <c r="KYG304" s="14"/>
      <c r="KYH304" s="14"/>
      <c r="KYI304" s="14"/>
      <c r="KYJ304" s="14"/>
      <c r="KYK304" s="14"/>
      <c r="KYL304" s="14"/>
      <c r="KYM304" s="14"/>
      <c r="KYN304" s="14"/>
      <c r="KYO304" s="14"/>
      <c r="KYP304" s="14"/>
      <c r="KYQ304" s="14"/>
      <c r="KYR304" s="14"/>
      <c r="KYS304" s="14"/>
      <c r="KYT304" s="14"/>
      <c r="KYU304" s="14"/>
      <c r="KYV304" s="14"/>
      <c r="KYW304" s="14"/>
      <c r="KYX304" s="14"/>
      <c r="KYY304" s="14"/>
      <c r="KYZ304" s="14"/>
      <c r="KZA304" s="14"/>
      <c r="KZB304" s="14"/>
      <c r="KZC304" s="14"/>
      <c r="KZD304" s="14"/>
      <c r="KZE304" s="14"/>
      <c r="KZF304" s="14"/>
      <c r="KZG304" s="14"/>
      <c r="KZH304" s="14"/>
      <c r="KZI304" s="14"/>
      <c r="KZJ304" s="14"/>
      <c r="KZK304" s="14"/>
      <c r="KZL304" s="14"/>
      <c r="KZM304" s="14"/>
      <c r="KZN304" s="14"/>
      <c r="KZO304" s="14"/>
      <c r="KZP304" s="14"/>
      <c r="KZQ304" s="14"/>
      <c r="KZR304" s="14"/>
      <c r="KZS304" s="14"/>
      <c r="KZT304" s="14"/>
      <c r="KZU304" s="14"/>
      <c r="KZV304" s="14"/>
      <c r="KZW304" s="14"/>
      <c r="KZX304" s="14"/>
      <c r="KZY304" s="14"/>
      <c r="KZZ304" s="14"/>
      <c r="LAA304" s="14"/>
      <c r="LAB304" s="14"/>
      <c r="LAC304" s="14"/>
      <c r="LAD304" s="14"/>
      <c r="LAE304" s="14"/>
      <c r="LAF304" s="14"/>
      <c r="LAG304" s="14"/>
      <c r="LAH304" s="14"/>
      <c r="LAI304" s="14"/>
      <c r="LAJ304" s="14"/>
      <c r="LAK304" s="14"/>
      <c r="LAL304" s="14"/>
      <c r="LAM304" s="14"/>
      <c r="LAN304" s="14"/>
      <c r="LAO304" s="14"/>
      <c r="LAP304" s="14"/>
      <c r="LAQ304" s="14"/>
      <c r="LAR304" s="14"/>
      <c r="LAS304" s="14"/>
      <c r="LAT304" s="14"/>
      <c r="LAU304" s="14"/>
      <c r="LAV304" s="14"/>
      <c r="LAW304" s="14"/>
      <c r="LAX304" s="14"/>
      <c r="LAY304" s="14"/>
      <c r="LAZ304" s="14"/>
      <c r="LBA304" s="14"/>
      <c r="LBB304" s="14"/>
      <c r="LBC304" s="14"/>
      <c r="LBD304" s="14"/>
      <c r="LBE304" s="14"/>
      <c r="LBF304" s="14"/>
      <c r="LBG304" s="14"/>
      <c r="LBH304" s="14"/>
      <c r="LBI304" s="14"/>
      <c r="LBJ304" s="14"/>
      <c r="LBK304" s="14"/>
      <c r="LBL304" s="14"/>
      <c r="LBM304" s="14"/>
      <c r="LBN304" s="14"/>
      <c r="LBO304" s="14"/>
      <c r="LBP304" s="14"/>
      <c r="LBQ304" s="14"/>
      <c r="LBR304" s="14"/>
      <c r="LBS304" s="14"/>
      <c r="LBT304" s="14"/>
      <c r="LBU304" s="14"/>
      <c r="LBV304" s="14"/>
      <c r="LBW304" s="14"/>
      <c r="LBX304" s="14"/>
      <c r="LBY304" s="14"/>
      <c r="LBZ304" s="14"/>
      <c r="LCA304" s="14"/>
      <c r="LCB304" s="14"/>
      <c r="LCC304" s="14"/>
      <c r="LCD304" s="14"/>
      <c r="LCE304" s="14"/>
      <c r="LCF304" s="14"/>
      <c r="LCG304" s="14"/>
      <c r="LCH304" s="14"/>
      <c r="LCI304" s="14"/>
      <c r="LCJ304" s="14"/>
      <c r="LCK304" s="14"/>
      <c r="LCL304" s="14"/>
      <c r="LCM304" s="14"/>
      <c r="LCN304" s="14"/>
      <c r="LCO304" s="14"/>
      <c r="LCP304" s="14"/>
      <c r="LCQ304" s="14"/>
      <c r="LCR304" s="14"/>
      <c r="LCS304" s="14"/>
      <c r="LCT304" s="14"/>
      <c r="LCU304" s="14"/>
      <c r="LCV304" s="14"/>
      <c r="LCW304" s="14"/>
      <c r="LCX304" s="14"/>
      <c r="LCY304" s="14"/>
      <c r="LCZ304" s="14"/>
      <c r="LDA304" s="14"/>
      <c r="LDB304" s="14"/>
      <c r="LDC304" s="14"/>
      <c r="LDD304" s="14"/>
      <c r="LDE304" s="14"/>
      <c r="LDF304" s="14"/>
      <c r="LDG304" s="14"/>
      <c r="LDH304" s="14"/>
      <c r="LDI304" s="14"/>
      <c r="LDJ304" s="14"/>
      <c r="LDK304" s="14"/>
      <c r="LDL304" s="14"/>
      <c r="LDM304" s="14"/>
      <c r="LDN304" s="14"/>
      <c r="LDO304" s="14"/>
      <c r="LDP304" s="14"/>
      <c r="LDQ304" s="14"/>
      <c r="LDR304" s="14"/>
      <c r="LDS304" s="14"/>
      <c r="LDT304" s="14"/>
      <c r="LDU304" s="14"/>
      <c r="LDV304" s="14"/>
      <c r="LDW304" s="14"/>
      <c r="LDX304" s="14"/>
      <c r="LDY304" s="14"/>
      <c r="LDZ304" s="14"/>
      <c r="LEA304" s="14"/>
      <c r="LEB304" s="14"/>
      <c r="LEC304" s="14"/>
      <c r="LED304" s="14"/>
      <c r="LEE304" s="14"/>
      <c r="LEF304" s="14"/>
      <c r="LEG304" s="14"/>
      <c r="LEH304" s="14"/>
      <c r="LEI304" s="14"/>
      <c r="LEJ304" s="14"/>
      <c r="LEK304" s="14"/>
      <c r="LEL304" s="14"/>
      <c r="LEM304" s="14"/>
      <c r="LEN304" s="14"/>
      <c r="LEO304" s="14"/>
      <c r="LEP304" s="14"/>
      <c r="LEQ304" s="14"/>
      <c r="LER304" s="14"/>
      <c r="LES304" s="14"/>
      <c r="LET304" s="14"/>
      <c r="LEU304" s="14"/>
      <c r="LEV304" s="14"/>
      <c r="LEW304" s="14"/>
      <c r="LEX304" s="14"/>
      <c r="LEY304" s="14"/>
      <c r="LEZ304" s="14"/>
      <c r="LFA304" s="14"/>
      <c r="LFB304" s="14"/>
      <c r="LFC304" s="14"/>
      <c r="LFD304" s="14"/>
      <c r="LFE304" s="14"/>
      <c r="LFF304" s="14"/>
      <c r="LFG304" s="14"/>
      <c r="LFH304" s="14"/>
      <c r="LFI304" s="14"/>
      <c r="LFJ304" s="14"/>
      <c r="LFK304" s="14"/>
      <c r="LFL304" s="14"/>
      <c r="LFM304" s="14"/>
      <c r="LFN304" s="14"/>
      <c r="LFO304" s="14"/>
      <c r="LFP304" s="14"/>
      <c r="LFQ304" s="14"/>
      <c r="LFR304" s="14"/>
      <c r="LFS304" s="14"/>
      <c r="LFT304" s="14"/>
      <c r="LFU304" s="14"/>
      <c r="LFV304" s="14"/>
      <c r="LFW304" s="14"/>
      <c r="LFX304" s="14"/>
      <c r="LFY304" s="14"/>
      <c r="LFZ304" s="14"/>
      <c r="LGA304" s="14"/>
      <c r="LGB304" s="14"/>
      <c r="LGC304" s="14"/>
      <c r="LGD304" s="14"/>
      <c r="LGE304" s="14"/>
      <c r="LGF304" s="14"/>
      <c r="LGG304" s="14"/>
      <c r="LGH304" s="14"/>
      <c r="LGI304" s="14"/>
      <c r="LGJ304" s="14"/>
      <c r="LGK304" s="14"/>
      <c r="LGL304" s="14"/>
      <c r="LGM304" s="14"/>
      <c r="LGN304" s="14"/>
      <c r="LGO304" s="14"/>
      <c r="LGP304" s="14"/>
      <c r="LGQ304" s="14"/>
      <c r="LGR304" s="14"/>
      <c r="LGS304" s="14"/>
      <c r="LGT304" s="14"/>
      <c r="LGU304" s="14"/>
      <c r="LGV304" s="14"/>
      <c r="LGW304" s="14"/>
      <c r="LGX304" s="14"/>
      <c r="LGY304" s="14"/>
      <c r="LGZ304" s="14"/>
      <c r="LHA304" s="14"/>
      <c r="LHB304" s="14"/>
      <c r="LHC304" s="14"/>
      <c r="LHD304" s="14"/>
      <c r="LHE304" s="14"/>
      <c r="LHF304" s="14"/>
      <c r="LHG304" s="14"/>
      <c r="LHH304" s="14"/>
      <c r="LHI304" s="14"/>
      <c r="LHJ304" s="14"/>
      <c r="LHK304" s="14"/>
      <c r="LHL304" s="14"/>
      <c r="LHM304" s="14"/>
      <c r="LHN304" s="14"/>
      <c r="LHO304" s="14"/>
      <c r="LHP304" s="14"/>
      <c r="LHQ304" s="14"/>
      <c r="LHR304" s="14"/>
      <c r="LHS304" s="14"/>
      <c r="LHT304" s="14"/>
      <c r="LHU304" s="14"/>
      <c r="LHV304" s="14"/>
      <c r="LHW304" s="14"/>
      <c r="LHX304" s="14"/>
      <c r="LHY304" s="14"/>
      <c r="LHZ304" s="14"/>
      <c r="LIA304" s="14"/>
      <c r="LIB304" s="14"/>
      <c r="LIC304" s="14"/>
      <c r="LID304" s="14"/>
      <c r="LIE304" s="14"/>
      <c r="LIF304" s="14"/>
      <c r="LIG304" s="14"/>
      <c r="LIH304" s="14"/>
      <c r="LII304" s="14"/>
      <c r="LIJ304" s="14"/>
      <c r="LIK304" s="14"/>
      <c r="LIL304" s="14"/>
      <c r="LIM304" s="14"/>
      <c r="LIN304" s="14"/>
      <c r="LIO304" s="14"/>
      <c r="LIP304" s="14"/>
      <c r="LIQ304" s="14"/>
      <c r="LIR304" s="14"/>
      <c r="LIS304" s="14"/>
      <c r="LIT304" s="14"/>
      <c r="LIU304" s="14"/>
      <c r="LIV304" s="14"/>
      <c r="LIW304" s="14"/>
      <c r="LIX304" s="14"/>
      <c r="LIY304" s="14"/>
      <c r="LIZ304" s="14"/>
      <c r="LJA304" s="14"/>
      <c r="LJB304" s="14"/>
      <c r="LJC304" s="14"/>
      <c r="LJD304" s="14"/>
      <c r="LJE304" s="14"/>
      <c r="LJF304" s="14"/>
      <c r="LJG304" s="14"/>
      <c r="LJH304" s="14"/>
      <c r="LJI304" s="14"/>
      <c r="LJJ304" s="14"/>
      <c r="LJK304" s="14"/>
      <c r="LJL304" s="14"/>
      <c r="LJM304" s="14"/>
      <c r="LJN304" s="14"/>
      <c r="LJO304" s="14"/>
      <c r="LJP304" s="14"/>
      <c r="LJQ304" s="14"/>
      <c r="LJR304" s="14"/>
      <c r="LJS304" s="14"/>
      <c r="LJT304" s="14"/>
      <c r="LJU304" s="14"/>
      <c r="LJV304" s="14"/>
      <c r="LJW304" s="14"/>
      <c r="LJX304" s="14"/>
      <c r="LJY304" s="14"/>
      <c r="LJZ304" s="14"/>
      <c r="LKA304" s="14"/>
      <c r="LKB304" s="14"/>
      <c r="LKC304" s="14"/>
      <c r="LKD304" s="14"/>
      <c r="LKE304" s="14"/>
      <c r="LKF304" s="14"/>
      <c r="LKG304" s="14"/>
      <c r="LKH304" s="14"/>
      <c r="LKI304" s="14"/>
      <c r="LKJ304" s="14"/>
      <c r="LKK304" s="14"/>
      <c r="LKL304" s="14"/>
      <c r="LKM304" s="14"/>
      <c r="LKN304" s="14"/>
      <c r="LKO304" s="14"/>
      <c r="LKP304" s="14"/>
      <c r="LKQ304" s="14"/>
      <c r="LKR304" s="14"/>
      <c r="LKS304" s="14"/>
      <c r="LKT304" s="14"/>
      <c r="LKU304" s="14"/>
      <c r="LKV304" s="14"/>
      <c r="LKW304" s="14"/>
      <c r="LKX304" s="14"/>
      <c r="LKY304" s="14"/>
      <c r="LKZ304" s="14"/>
      <c r="LLA304" s="14"/>
      <c r="LLB304" s="14"/>
      <c r="LLC304" s="14"/>
      <c r="LLD304" s="14"/>
      <c r="LLE304" s="14"/>
      <c r="LLF304" s="14"/>
      <c r="LLG304" s="14"/>
      <c r="LLH304" s="14"/>
      <c r="LLI304" s="14"/>
      <c r="LLJ304" s="14"/>
      <c r="LLK304" s="14"/>
      <c r="LLL304" s="14"/>
      <c r="LLM304" s="14"/>
      <c r="LLN304" s="14"/>
      <c r="LLO304" s="14"/>
      <c r="LLP304" s="14"/>
      <c r="LLQ304" s="14"/>
      <c r="LLR304" s="14"/>
      <c r="LLS304" s="14"/>
      <c r="LLT304" s="14"/>
      <c r="LLU304" s="14"/>
      <c r="LLV304" s="14"/>
      <c r="LLW304" s="14"/>
      <c r="LLX304" s="14"/>
      <c r="LLY304" s="14"/>
      <c r="LLZ304" s="14"/>
      <c r="LMA304" s="14"/>
      <c r="LMB304" s="14"/>
      <c r="LMC304" s="14"/>
      <c r="LMD304" s="14"/>
      <c r="LME304" s="14"/>
      <c r="LMF304" s="14"/>
      <c r="LMG304" s="14"/>
      <c r="LMH304" s="14"/>
      <c r="LMI304" s="14"/>
      <c r="LMJ304" s="14"/>
      <c r="LMK304" s="14"/>
      <c r="LML304" s="14"/>
      <c r="LMM304" s="14"/>
      <c r="LMN304" s="14"/>
      <c r="LMO304" s="14"/>
      <c r="LMP304" s="14"/>
      <c r="LMQ304" s="14"/>
      <c r="LMR304" s="14"/>
      <c r="LMS304" s="14"/>
      <c r="LMT304" s="14"/>
      <c r="LMU304" s="14"/>
      <c r="LMV304" s="14"/>
      <c r="LMW304" s="14"/>
      <c r="LMX304" s="14"/>
      <c r="LMY304" s="14"/>
      <c r="LMZ304" s="14"/>
      <c r="LNA304" s="14"/>
      <c r="LNB304" s="14"/>
      <c r="LNC304" s="14"/>
      <c r="LND304" s="14"/>
      <c r="LNE304" s="14"/>
      <c r="LNF304" s="14"/>
      <c r="LNG304" s="14"/>
      <c r="LNH304" s="14"/>
      <c r="LNI304" s="14"/>
      <c r="LNJ304" s="14"/>
      <c r="LNK304" s="14"/>
      <c r="LNL304" s="14"/>
      <c r="LNM304" s="14"/>
      <c r="LNN304" s="14"/>
      <c r="LNO304" s="14"/>
      <c r="LNP304" s="14"/>
      <c r="LNQ304" s="14"/>
      <c r="LNR304" s="14"/>
      <c r="LNS304" s="14"/>
      <c r="LNT304" s="14"/>
      <c r="LNU304" s="14"/>
      <c r="LNV304" s="14"/>
      <c r="LNW304" s="14"/>
      <c r="LNX304" s="14"/>
      <c r="LNY304" s="14"/>
      <c r="LNZ304" s="14"/>
      <c r="LOA304" s="14"/>
      <c r="LOB304" s="14"/>
      <c r="LOC304" s="14"/>
      <c r="LOD304" s="14"/>
      <c r="LOE304" s="14"/>
      <c r="LOF304" s="14"/>
      <c r="LOG304" s="14"/>
      <c r="LOH304" s="14"/>
      <c r="LOI304" s="14"/>
      <c r="LOJ304" s="14"/>
      <c r="LOK304" s="14"/>
      <c r="LOL304" s="14"/>
      <c r="LOM304" s="14"/>
      <c r="LON304" s="14"/>
      <c r="LOO304" s="14"/>
      <c r="LOP304" s="14"/>
      <c r="LOQ304" s="14"/>
      <c r="LOR304" s="14"/>
      <c r="LOS304" s="14"/>
      <c r="LOT304" s="14"/>
      <c r="LOU304" s="14"/>
      <c r="LOV304" s="14"/>
      <c r="LOW304" s="14"/>
      <c r="LOX304" s="14"/>
      <c r="LOY304" s="14"/>
      <c r="LOZ304" s="14"/>
      <c r="LPA304" s="14"/>
      <c r="LPB304" s="14"/>
      <c r="LPC304" s="14"/>
      <c r="LPD304" s="14"/>
      <c r="LPE304" s="14"/>
      <c r="LPF304" s="14"/>
      <c r="LPG304" s="14"/>
      <c r="LPH304" s="14"/>
      <c r="LPI304" s="14"/>
      <c r="LPJ304" s="14"/>
      <c r="LPK304" s="14"/>
      <c r="LPL304" s="14"/>
      <c r="LPM304" s="14"/>
      <c r="LPN304" s="14"/>
      <c r="LPO304" s="14"/>
      <c r="LPP304" s="14"/>
      <c r="LPQ304" s="14"/>
      <c r="LPR304" s="14"/>
      <c r="LPS304" s="14"/>
      <c r="LPT304" s="14"/>
      <c r="LPU304" s="14"/>
      <c r="LPV304" s="14"/>
      <c r="LPW304" s="14"/>
      <c r="LPX304" s="14"/>
      <c r="LPY304" s="14"/>
      <c r="LPZ304" s="14"/>
      <c r="LQA304" s="14"/>
      <c r="LQB304" s="14"/>
      <c r="LQC304" s="14"/>
      <c r="LQD304" s="14"/>
      <c r="LQE304" s="14"/>
      <c r="LQF304" s="14"/>
      <c r="LQG304" s="14"/>
      <c r="LQH304" s="14"/>
      <c r="LQI304" s="14"/>
      <c r="LQJ304" s="14"/>
      <c r="LQK304" s="14"/>
      <c r="LQL304" s="14"/>
      <c r="LQM304" s="14"/>
      <c r="LQN304" s="14"/>
      <c r="LQO304" s="14"/>
      <c r="LQP304" s="14"/>
      <c r="LQQ304" s="14"/>
      <c r="LQR304" s="14"/>
      <c r="LQS304" s="14"/>
      <c r="LQT304" s="14"/>
      <c r="LQU304" s="14"/>
      <c r="LQV304" s="14"/>
      <c r="LQW304" s="14"/>
      <c r="LQX304" s="14"/>
      <c r="LQY304" s="14"/>
      <c r="LQZ304" s="14"/>
      <c r="LRA304" s="14"/>
      <c r="LRB304" s="14"/>
      <c r="LRC304" s="14"/>
      <c r="LRD304" s="14"/>
      <c r="LRE304" s="14"/>
      <c r="LRF304" s="14"/>
      <c r="LRG304" s="14"/>
      <c r="LRH304" s="14"/>
      <c r="LRI304" s="14"/>
      <c r="LRJ304" s="14"/>
      <c r="LRK304" s="14"/>
      <c r="LRL304" s="14"/>
      <c r="LRM304" s="14"/>
      <c r="LRN304" s="14"/>
      <c r="LRO304" s="14"/>
      <c r="LRP304" s="14"/>
      <c r="LRQ304" s="14"/>
      <c r="LRR304" s="14"/>
      <c r="LRS304" s="14"/>
      <c r="LRT304" s="14"/>
      <c r="LRU304" s="14"/>
      <c r="LRV304" s="14"/>
      <c r="LRW304" s="14"/>
      <c r="LRX304" s="14"/>
      <c r="LRY304" s="14"/>
      <c r="LRZ304" s="14"/>
      <c r="LSA304" s="14"/>
      <c r="LSB304" s="14"/>
      <c r="LSC304" s="14"/>
      <c r="LSD304" s="14"/>
      <c r="LSE304" s="14"/>
      <c r="LSF304" s="14"/>
      <c r="LSG304" s="14"/>
      <c r="LSH304" s="14"/>
      <c r="LSI304" s="14"/>
      <c r="LSJ304" s="14"/>
      <c r="LSK304" s="14"/>
      <c r="LSL304" s="14"/>
      <c r="LSM304" s="14"/>
      <c r="LSN304" s="14"/>
      <c r="LSO304" s="14"/>
      <c r="LSP304" s="14"/>
      <c r="LSQ304" s="14"/>
      <c r="LSR304" s="14"/>
      <c r="LSS304" s="14"/>
      <c r="LST304" s="14"/>
      <c r="LSU304" s="14"/>
      <c r="LSV304" s="14"/>
      <c r="LSW304" s="14"/>
      <c r="LSX304" s="14"/>
      <c r="LSY304" s="14"/>
      <c r="LSZ304" s="14"/>
      <c r="LTA304" s="14"/>
      <c r="LTB304" s="14"/>
      <c r="LTC304" s="14"/>
      <c r="LTD304" s="14"/>
      <c r="LTE304" s="14"/>
      <c r="LTF304" s="14"/>
      <c r="LTG304" s="14"/>
      <c r="LTH304" s="14"/>
      <c r="LTI304" s="14"/>
      <c r="LTJ304" s="14"/>
      <c r="LTK304" s="14"/>
      <c r="LTL304" s="14"/>
      <c r="LTM304" s="14"/>
      <c r="LTN304" s="14"/>
      <c r="LTO304" s="14"/>
      <c r="LTP304" s="14"/>
      <c r="LTQ304" s="14"/>
      <c r="LTR304" s="14"/>
      <c r="LTS304" s="14"/>
      <c r="LTT304" s="14"/>
      <c r="LTU304" s="14"/>
      <c r="LTV304" s="14"/>
      <c r="LTW304" s="14"/>
      <c r="LTX304" s="14"/>
      <c r="LTY304" s="14"/>
      <c r="LTZ304" s="14"/>
      <c r="LUA304" s="14"/>
      <c r="LUB304" s="14"/>
      <c r="LUC304" s="14"/>
      <c r="LUD304" s="14"/>
      <c r="LUE304" s="14"/>
      <c r="LUF304" s="14"/>
      <c r="LUG304" s="14"/>
      <c r="LUH304" s="14"/>
      <c r="LUI304" s="14"/>
      <c r="LUJ304" s="14"/>
      <c r="LUK304" s="14"/>
      <c r="LUL304" s="14"/>
      <c r="LUM304" s="14"/>
      <c r="LUN304" s="14"/>
      <c r="LUO304" s="14"/>
      <c r="LUP304" s="14"/>
      <c r="LUQ304" s="14"/>
      <c r="LUR304" s="14"/>
      <c r="LUS304" s="14"/>
      <c r="LUT304" s="14"/>
      <c r="LUU304" s="14"/>
      <c r="LUV304" s="14"/>
      <c r="LUW304" s="14"/>
      <c r="LUX304" s="14"/>
      <c r="LUY304" s="14"/>
      <c r="LUZ304" s="14"/>
      <c r="LVA304" s="14"/>
      <c r="LVB304" s="14"/>
      <c r="LVC304" s="14"/>
      <c r="LVD304" s="14"/>
      <c r="LVE304" s="14"/>
      <c r="LVF304" s="14"/>
      <c r="LVG304" s="14"/>
      <c r="LVH304" s="14"/>
      <c r="LVI304" s="14"/>
      <c r="LVJ304" s="14"/>
      <c r="LVK304" s="14"/>
      <c r="LVL304" s="14"/>
      <c r="LVM304" s="14"/>
      <c r="LVN304" s="14"/>
      <c r="LVO304" s="14"/>
      <c r="LVP304" s="14"/>
      <c r="LVQ304" s="14"/>
      <c r="LVR304" s="14"/>
      <c r="LVS304" s="14"/>
      <c r="LVT304" s="14"/>
      <c r="LVU304" s="14"/>
      <c r="LVV304" s="14"/>
      <c r="LVW304" s="14"/>
      <c r="LVX304" s="14"/>
      <c r="LVY304" s="14"/>
      <c r="LVZ304" s="14"/>
      <c r="LWA304" s="14"/>
      <c r="LWB304" s="14"/>
      <c r="LWC304" s="14"/>
      <c r="LWD304" s="14"/>
      <c r="LWE304" s="14"/>
      <c r="LWF304" s="14"/>
      <c r="LWG304" s="14"/>
      <c r="LWH304" s="14"/>
      <c r="LWI304" s="14"/>
      <c r="LWJ304" s="14"/>
      <c r="LWK304" s="14"/>
      <c r="LWL304" s="14"/>
      <c r="LWM304" s="14"/>
      <c r="LWN304" s="14"/>
      <c r="LWO304" s="14"/>
      <c r="LWP304" s="14"/>
      <c r="LWQ304" s="14"/>
      <c r="LWR304" s="14"/>
      <c r="LWS304" s="14"/>
      <c r="LWT304" s="14"/>
      <c r="LWU304" s="14"/>
      <c r="LWV304" s="14"/>
      <c r="LWW304" s="14"/>
      <c r="LWX304" s="14"/>
      <c r="LWY304" s="14"/>
      <c r="LWZ304" s="14"/>
      <c r="LXA304" s="14"/>
      <c r="LXB304" s="14"/>
      <c r="LXC304" s="14"/>
      <c r="LXD304" s="14"/>
      <c r="LXE304" s="14"/>
      <c r="LXF304" s="14"/>
      <c r="LXG304" s="14"/>
      <c r="LXH304" s="14"/>
      <c r="LXI304" s="14"/>
      <c r="LXJ304" s="14"/>
      <c r="LXK304" s="14"/>
      <c r="LXL304" s="14"/>
      <c r="LXM304" s="14"/>
      <c r="LXN304" s="14"/>
      <c r="LXO304" s="14"/>
      <c r="LXP304" s="14"/>
      <c r="LXQ304" s="14"/>
      <c r="LXR304" s="14"/>
      <c r="LXS304" s="14"/>
      <c r="LXT304" s="14"/>
      <c r="LXU304" s="14"/>
      <c r="LXV304" s="14"/>
      <c r="LXW304" s="14"/>
      <c r="LXX304" s="14"/>
      <c r="LXY304" s="14"/>
      <c r="LXZ304" s="14"/>
      <c r="LYA304" s="14"/>
      <c r="LYB304" s="14"/>
      <c r="LYC304" s="14"/>
      <c r="LYD304" s="14"/>
      <c r="LYE304" s="14"/>
      <c r="LYF304" s="14"/>
      <c r="LYG304" s="14"/>
      <c r="LYH304" s="14"/>
      <c r="LYI304" s="14"/>
      <c r="LYJ304" s="14"/>
      <c r="LYK304" s="14"/>
      <c r="LYL304" s="14"/>
      <c r="LYM304" s="14"/>
      <c r="LYN304" s="14"/>
      <c r="LYO304" s="14"/>
      <c r="LYP304" s="14"/>
      <c r="LYQ304" s="14"/>
      <c r="LYR304" s="14"/>
      <c r="LYS304" s="14"/>
      <c r="LYT304" s="14"/>
      <c r="LYU304" s="14"/>
      <c r="LYV304" s="14"/>
      <c r="LYW304" s="14"/>
      <c r="LYX304" s="14"/>
      <c r="LYY304" s="14"/>
      <c r="LYZ304" s="14"/>
      <c r="LZA304" s="14"/>
      <c r="LZB304" s="14"/>
      <c r="LZC304" s="14"/>
      <c r="LZD304" s="14"/>
      <c r="LZE304" s="14"/>
      <c r="LZF304" s="14"/>
      <c r="LZG304" s="14"/>
      <c r="LZH304" s="14"/>
      <c r="LZI304" s="14"/>
      <c r="LZJ304" s="14"/>
      <c r="LZK304" s="14"/>
      <c r="LZL304" s="14"/>
      <c r="LZM304" s="14"/>
      <c r="LZN304" s="14"/>
      <c r="LZO304" s="14"/>
      <c r="LZP304" s="14"/>
      <c r="LZQ304" s="14"/>
      <c r="LZR304" s="14"/>
      <c r="LZS304" s="14"/>
      <c r="LZT304" s="14"/>
      <c r="LZU304" s="14"/>
      <c r="LZV304" s="14"/>
      <c r="LZW304" s="14"/>
      <c r="LZX304" s="14"/>
      <c r="LZY304" s="14"/>
      <c r="LZZ304" s="14"/>
      <c r="MAA304" s="14"/>
      <c r="MAB304" s="14"/>
      <c r="MAC304" s="14"/>
      <c r="MAD304" s="14"/>
      <c r="MAE304" s="14"/>
      <c r="MAF304" s="14"/>
      <c r="MAG304" s="14"/>
      <c r="MAH304" s="14"/>
      <c r="MAI304" s="14"/>
      <c r="MAJ304" s="14"/>
      <c r="MAK304" s="14"/>
      <c r="MAL304" s="14"/>
      <c r="MAM304" s="14"/>
      <c r="MAN304" s="14"/>
      <c r="MAO304" s="14"/>
      <c r="MAP304" s="14"/>
      <c r="MAQ304" s="14"/>
      <c r="MAR304" s="14"/>
      <c r="MAS304" s="14"/>
      <c r="MAT304" s="14"/>
      <c r="MAU304" s="14"/>
      <c r="MAV304" s="14"/>
      <c r="MAW304" s="14"/>
      <c r="MAX304" s="14"/>
      <c r="MAY304" s="14"/>
      <c r="MAZ304" s="14"/>
      <c r="MBA304" s="14"/>
      <c r="MBB304" s="14"/>
      <c r="MBC304" s="14"/>
      <c r="MBD304" s="14"/>
      <c r="MBE304" s="14"/>
      <c r="MBF304" s="14"/>
      <c r="MBG304" s="14"/>
      <c r="MBH304" s="14"/>
      <c r="MBI304" s="14"/>
      <c r="MBJ304" s="14"/>
      <c r="MBK304" s="14"/>
      <c r="MBL304" s="14"/>
      <c r="MBM304" s="14"/>
      <c r="MBN304" s="14"/>
      <c r="MBO304" s="14"/>
      <c r="MBP304" s="14"/>
      <c r="MBQ304" s="14"/>
      <c r="MBR304" s="14"/>
      <c r="MBS304" s="14"/>
      <c r="MBT304" s="14"/>
      <c r="MBU304" s="14"/>
      <c r="MBV304" s="14"/>
      <c r="MBW304" s="14"/>
      <c r="MBX304" s="14"/>
      <c r="MBY304" s="14"/>
      <c r="MBZ304" s="14"/>
      <c r="MCA304" s="14"/>
      <c r="MCB304" s="14"/>
      <c r="MCC304" s="14"/>
      <c r="MCD304" s="14"/>
      <c r="MCE304" s="14"/>
      <c r="MCF304" s="14"/>
      <c r="MCG304" s="14"/>
      <c r="MCH304" s="14"/>
      <c r="MCI304" s="14"/>
      <c r="MCJ304" s="14"/>
      <c r="MCK304" s="14"/>
      <c r="MCL304" s="14"/>
      <c r="MCM304" s="14"/>
      <c r="MCN304" s="14"/>
      <c r="MCO304" s="14"/>
      <c r="MCP304" s="14"/>
      <c r="MCQ304" s="14"/>
      <c r="MCR304" s="14"/>
      <c r="MCS304" s="14"/>
      <c r="MCT304" s="14"/>
      <c r="MCU304" s="14"/>
      <c r="MCV304" s="14"/>
      <c r="MCW304" s="14"/>
      <c r="MCX304" s="14"/>
      <c r="MCY304" s="14"/>
      <c r="MCZ304" s="14"/>
      <c r="MDA304" s="14"/>
      <c r="MDB304" s="14"/>
      <c r="MDC304" s="14"/>
      <c r="MDD304" s="14"/>
      <c r="MDE304" s="14"/>
      <c r="MDF304" s="14"/>
      <c r="MDG304" s="14"/>
      <c r="MDH304" s="14"/>
      <c r="MDI304" s="14"/>
      <c r="MDJ304" s="14"/>
      <c r="MDK304" s="14"/>
      <c r="MDL304" s="14"/>
      <c r="MDM304" s="14"/>
      <c r="MDN304" s="14"/>
      <c r="MDO304" s="14"/>
      <c r="MDP304" s="14"/>
      <c r="MDQ304" s="14"/>
      <c r="MDR304" s="14"/>
      <c r="MDS304" s="14"/>
      <c r="MDT304" s="14"/>
      <c r="MDU304" s="14"/>
      <c r="MDV304" s="14"/>
      <c r="MDW304" s="14"/>
      <c r="MDX304" s="14"/>
      <c r="MDY304" s="14"/>
      <c r="MDZ304" s="14"/>
      <c r="MEA304" s="14"/>
      <c r="MEB304" s="14"/>
      <c r="MEC304" s="14"/>
      <c r="MED304" s="14"/>
      <c r="MEE304" s="14"/>
      <c r="MEF304" s="14"/>
      <c r="MEG304" s="14"/>
      <c r="MEH304" s="14"/>
      <c r="MEI304" s="14"/>
      <c r="MEJ304" s="14"/>
      <c r="MEK304" s="14"/>
      <c r="MEL304" s="14"/>
      <c r="MEM304" s="14"/>
      <c r="MEN304" s="14"/>
      <c r="MEO304" s="14"/>
      <c r="MEP304" s="14"/>
      <c r="MEQ304" s="14"/>
      <c r="MER304" s="14"/>
      <c r="MES304" s="14"/>
      <c r="MET304" s="14"/>
      <c r="MEU304" s="14"/>
      <c r="MEV304" s="14"/>
      <c r="MEW304" s="14"/>
      <c r="MEX304" s="14"/>
      <c r="MEY304" s="14"/>
      <c r="MEZ304" s="14"/>
      <c r="MFA304" s="14"/>
      <c r="MFB304" s="14"/>
      <c r="MFC304" s="14"/>
      <c r="MFD304" s="14"/>
      <c r="MFE304" s="14"/>
      <c r="MFF304" s="14"/>
      <c r="MFG304" s="14"/>
      <c r="MFH304" s="14"/>
      <c r="MFI304" s="14"/>
      <c r="MFJ304" s="14"/>
      <c r="MFK304" s="14"/>
      <c r="MFL304" s="14"/>
      <c r="MFM304" s="14"/>
      <c r="MFN304" s="14"/>
      <c r="MFO304" s="14"/>
      <c r="MFP304" s="14"/>
      <c r="MFQ304" s="14"/>
      <c r="MFR304" s="14"/>
      <c r="MFS304" s="14"/>
      <c r="MFT304" s="14"/>
      <c r="MFU304" s="14"/>
      <c r="MFV304" s="14"/>
      <c r="MFW304" s="14"/>
      <c r="MFX304" s="14"/>
      <c r="MFY304" s="14"/>
      <c r="MFZ304" s="14"/>
      <c r="MGA304" s="14"/>
      <c r="MGB304" s="14"/>
      <c r="MGC304" s="14"/>
      <c r="MGD304" s="14"/>
      <c r="MGE304" s="14"/>
      <c r="MGF304" s="14"/>
      <c r="MGG304" s="14"/>
      <c r="MGH304" s="14"/>
      <c r="MGI304" s="14"/>
      <c r="MGJ304" s="14"/>
      <c r="MGK304" s="14"/>
      <c r="MGL304" s="14"/>
      <c r="MGM304" s="14"/>
      <c r="MGN304" s="14"/>
      <c r="MGO304" s="14"/>
      <c r="MGP304" s="14"/>
      <c r="MGQ304" s="14"/>
      <c r="MGR304" s="14"/>
      <c r="MGS304" s="14"/>
      <c r="MGT304" s="14"/>
      <c r="MGU304" s="14"/>
      <c r="MGV304" s="14"/>
      <c r="MGW304" s="14"/>
      <c r="MGX304" s="14"/>
      <c r="MGY304" s="14"/>
      <c r="MGZ304" s="14"/>
      <c r="MHA304" s="14"/>
      <c r="MHB304" s="14"/>
      <c r="MHC304" s="14"/>
      <c r="MHD304" s="14"/>
      <c r="MHE304" s="14"/>
      <c r="MHF304" s="14"/>
      <c r="MHG304" s="14"/>
      <c r="MHH304" s="14"/>
      <c r="MHI304" s="14"/>
      <c r="MHJ304" s="14"/>
      <c r="MHK304" s="14"/>
      <c r="MHL304" s="14"/>
      <c r="MHM304" s="14"/>
      <c r="MHN304" s="14"/>
      <c r="MHO304" s="14"/>
      <c r="MHP304" s="14"/>
      <c r="MHQ304" s="14"/>
      <c r="MHR304" s="14"/>
      <c r="MHS304" s="14"/>
      <c r="MHT304" s="14"/>
      <c r="MHU304" s="14"/>
      <c r="MHV304" s="14"/>
      <c r="MHW304" s="14"/>
      <c r="MHX304" s="14"/>
      <c r="MHY304" s="14"/>
      <c r="MHZ304" s="14"/>
      <c r="MIA304" s="14"/>
      <c r="MIB304" s="14"/>
      <c r="MIC304" s="14"/>
      <c r="MID304" s="14"/>
      <c r="MIE304" s="14"/>
      <c r="MIF304" s="14"/>
      <c r="MIG304" s="14"/>
      <c r="MIH304" s="14"/>
      <c r="MII304" s="14"/>
      <c r="MIJ304" s="14"/>
      <c r="MIK304" s="14"/>
      <c r="MIL304" s="14"/>
      <c r="MIM304" s="14"/>
      <c r="MIN304" s="14"/>
      <c r="MIO304" s="14"/>
      <c r="MIP304" s="14"/>
      <c r="MIQ304" s="14"/>
      <c r="MIR304" s="14"/>
      <c r="MIS304" s="14"/>
      <c r="MIT304" s="14"/>
      <c r="MIU304" s="14"/>
      <c r="MIV304" s="14"/>
      <c r="MIW304" s="14"/>
      <c r="MIX304" s="14"/>
      <c r="MIY304" s="14"/>
      <c r="MIZ304" s="14"/>
      <c r="MJA304" s="14"/>
      <c r="MJB304" s="14"/>
      <c r="MJC304" s="14"/>
      <c r="MJD304" s="14"/>
      <c r="MJE304" s="14"/>
      <c r="MJF304" s="14"/>
      <c r="MJG304" s="14"/>
      <c r="MJH304" s="14"/>
      <c r="MJI304" s="14"/>
      <c r="MJJ304" s="14"/>
      <c r="MJK304" s="14"/>
      <c r="MJL304" s="14"/>
      <c r="MJM304" s="14"/>
      <c r="MJN304" s="14"/>
      <c r="MJO304" s="14"/>
      <c r="MJP304" s="14"/>
      <c r="MJQ304" s="14"/>
      <c r="MJR304" s="14"/>
      <c r="MJS304" s="14"/>
      <c r="MJT304" s="14"/>
      <c r="MJU304" s="14"/>
      <c r="MJV304" s="14"/>
      <c r="MJW304" s="14"/>
      <c r="MJX304" s="14"/>
      <c r="MJY304" s="14"/>
      <c r="MJZ304" s="14"/>
      <c r="MKA304" s="14"/>
      <c r="MKB304" s="14"/>
      <c r="MKC304" s="14"/>
      <c r="MKD304" s="14"/>
      <c r="MKE304" s="14"/>
      <c r="MKF304" s="14"/>
      <c r="MKG304" s="14"/>
      <c r="MKH304" s="14"/>
      <c r="MKI304" s="14"/>
      <c r="MKJ304" s="14"/>
      <c r="MKK304" s="14"/>
      <c r="MKL304" s="14"/>
      <c r="MKM304" s="14"/>
      <c r="MKN304" s="14"/>
      <c r="MKO304" s="14"/>
      <c r="MKP304" s="14"/>
      <c r="MKQ304" s="14"/>
      <c r="MKR304" s="14"/>
      <c r="MKS304" s="14"/>
      <c r="MKT304" s="14"/>
      <c r="MKU304" s="14"/>
      <c r="MKV304" s="14"/>
      <c r="MKW304" s="14"/>
      <c r="MKX304" s="14"/>
      <c r="MKY304" s="14"/>
      <c r="MKZ304" s="14"/>
      <c r="MLA304" s="14"/>
      <c r="MLB304" s="14"/>
      <c r="MLC304" s="14"/>
      <c r="MLD304" s="14"/>
      <c r="MLE304" s="14"/>
      <c r="MLF304" s="14"/>
      <c r="MLG304" s="14"/>
      <c r="MLH304" s="14"/>
      <c r="MLI304" s="14"/>
      <c r="MLJ304" s="14"/>
      <c r="MLK304" s="14"/>
      <c r="MLL304" s="14"/>
      <c r="MLM304" s="14"/>
      <c r="MLN304" s="14"/>
      <c r="MLO304" s="14"/>
      <c r="MLP304" s="14"/>
      <c r="MLQ304" s="14"/>
      <c r="MLR304" s="14"/>
      <c r="MLS304" s="14"/>
      <c r="MLT304" s="14"/>
      <c r="MLU304" s="14"/>
      <c r="MLV304" s="14"/>
      <c r="MLW304" s="14"/>
      <c r="MLX304" s="14"/>
      <c r="MLY304" s="14"/>
      <c r="MLZ304" s="14"/>
      <c r="MMA304" s="14"/>
      <c r="MMB304" s="14"/>
      <c r="MMC304" s="14"/>
      <c r="MMD304" s="14"/>
      <c r="MME304" s="14"/>
      <c r="MMF304" s="14"/>
      <c r="MMG304" s="14"/>
      <c r="MMH304" s="14"/>
      <c r="MMI304" s="14"/>
      <c r="MMJ304" s="14"/>
      <c r="MMK304" s="14"/>
      <c r="MML304" s="14"/>
      <c r="MMM304" s="14"/>
      <c r="MMN304" s="14"/>
      <c r="MMO304" s="14"/>
      <c r="MMP304" s="14"/>
      <c r="MMQ304" s="14"/>
      <c r="MMR304" s="14"/>
      <c r="MMS304" s="14"/>
      <c r="MMT304" s="14"/>
      <c r="MMU304" s="14"/>
      <c r="MMV304" s="14"/>
      <c r="MMW304" s="14"/>
      <c r="MMX304" s="14"/>
      <c r="MMY304" s="14"/>
      <c r="MMZ304" s="14"/>
      <c r="MNA304" s="14"/>
      <c r="MNB304" s="14"/>
      <c r="MNC304" s="14"/>
      <c r="MND304" s="14"/>
      <c r="MNE304" s="14"/>
      <c r="MNF304" s="14"/>
      <c r="MNG304" s="14"/>
      <c r="MNH304" s="14"/>
      <c r="MNI304" s="14"/>
      <c r="MNJ304" s="14"/>
      <c r="MNK304" s="14"/>
      <c r="MNL304" s="14"/>
      <c r="MNM304" s="14"/>
      <c r="MNN304" s="14"/>
      <c r="MNO304" s="14"/>
      <c r="MNP304" s="14"/>
      <c r="MNQ304" s="14"/>
      <c r="MNR304" s="14"/>
      <c r="MNS304" s="14"/>
      <c r="MNT304" s="14"/>
      <c r="MNU304" s="14"/>
      <c r="MNV304" s="14"/>
      <c r="MNW304" s="14"/>
      <c r="MNX304" s="14"/>
      <c r="MNY304" s="14"/>
      <c r="MNZ304" s="14"/>
      <c r="MOA304" s="14"/>
      <c r="MOB304" s="14"/>
      <c r="MOC304" s="14"/>
      <c r="MOD304" s="14"/>
      <c r="MOE304" s="14"/>
      <c r="MOF304" s="14"/>
      <c r="MOG304" s="14"/>
      <c r="MOH304" s="14"/>
      <c r="MOI304" s="14"/>
      <c r="MOJ304" s="14"/>
      <c r="MOK304" s="14"/>
      <c r="MOL304" s="14"/>
      <c r="MOM304" s="14"/>
      <c r="MON304" s="14"/>
      <c r="MOO304" s="14"/>
      <c r="MOP304" s="14"/>
      <c r="MOQ304" s="14"/>
      <c r="MOR304" s="14"/>
      <c r="MOS304" s="14"/>
      <c r="MOT304" s="14"/>
      <c r="MOU304" s="14"/>
      <c r="MOV304" s="14"/>
      <c r="MOW304" s="14"/>
      <c r="MOX304" s="14"/>
      <c r="MOY304" s="14"/>
      <c r="MOZ304" s="14"/>
      <c r="MPA304" s="14"/>
      <c r="MPB304" s="14"/>
      <c r="MPC304" s="14"/>
      <c r="MPD304" s="14"/>
      <c r="MPE304" s="14"/>
      <c r="MPF304" s="14"/>
      <c r="MPG304" s="14"/>
      <c r="MPH304" s="14"/>
      <c r="MPI304" s="14"/>
      <c r="MPJ304" s="14"/>
      <c r="MPK304" s="14"/>
      <c r="MPL304" s="14"/>
      <c r="MPM304" s="14"/>
      <c r="MPN304" s="14"/>
      <c r="MPO304" s="14"/>
      <c r="MPP304" s="14"/>
      <c r="MPQ304" s="14"/>
      <c r="MPR304" s="14"/>
      <c r="MPS304" s="14"/>
      <c r="MPT304" s="14"/>
      <c r="MPU304" s="14"/>
      <c r="MPV304" s="14"/>
      <c r="MPW304" s="14"/>
      <c r="MPX304" s="14"/>
      <c r="MPY304" s="14"/>
      <c r="MPZ304" s="14"/>
      <c r="MQA304" s="14"/>
      <c r="MQB304" s="14"/>
      <c r="MQC304" s="14"/>
      <c r="MQD304" s="14"/>
      <c r="MQE304" s="14"/>
      <c r="MQF304" s="14"/>
      <c r="MQG304" s="14"/>
      <c r="MQH304" s="14"/>
      <c r="MQI304" s="14"/>
      <c r="MQJ304" s="14"/>
      <c r="MQK304" s="14"/>
      <c r="MQL304" s="14"/>
      <c r="MQM304" s="14"/>
      <c r="MQN304" s="14"/>
      <c r="MQO304" s="14"/>
      <c r="MQP304" s="14"/>
      <c r="MQQ304" s="14"/>
      <c r="MQR304" s="14"/>
      <c r="MQS304" s="14"/>
      <c r="MQT304" s="14"/>
      <c r="MQU304" s="14"/>
      <c r="MQV304" s="14"/>
      <c r="MQW304" s="14"/>
      <c r="MQX304" s="14"/>
      <c r="MQY304" s="14"/>
      <c r="MQZ304" s="14"/>
      <c r="MRA304" s="14"/>
      <c r="MRB304" s="14"/>
      <c r="MRC304" s="14"/>
      <c r="MRD304" s="14"/>
      <c r="MRE304" s="14"/>
      <c r="MRF304" s="14"/>
      <c r="MRG304" s="14"/>
      <c r="MRH304" s="14"/>
      <c r="MRI304" s="14"/>
      <c r="MRJ304" s="14"/>
      <c r="MRK304" s="14"/>
      <c r="MRL304" s="14"/>
      <c r="MRM304" s="14"/>
      <c r="MRN304" s="14"/>
      <c r="MRO304" s="14"/>
      <c r="MRP304" s="14"/>
      <c r="MRQ304" s="14"/>
      <c r="MRR304" s="14"/>
      <c r="MRS304" s="14"/>
      <c r="MRT304" s="14"/>
      <c r="MRU304" s="14"/>
      <c r="MRV304" s="14"/>
      <c r="MRW304" s="14"/>
      <c r="MRX304" s="14"/>
      <c r="MRY304" s="14"/>
      <c r="MRZ304" s="14"/>
      <c r="MSA304" s="14"/>
      <c r="MSB304" s="14"/>
      <c r="MSC304" s="14"/>
      <c r="MSD304" s="14"/>
      <c r="MSE304" s="14"/>
      <c r="MSF304" s="14"/>
      <c r="MSG304" s="14"/>
      <c r="MSH304" s="14"/>
      <c r="MSI304" s="14"/>
      <c r="MSJ304" s="14"/>
      <c r="MSK304" s="14"/>
      <c r="MSL304" s="14"/>
      <c r="MSM304" s="14"/>
      <c r="MSN304" s="14"/>
      <c r="MSO304" s="14"/>
      <c r="MSP304" s="14"/>
      <c r="MSQ304" s="14"/>
      <c r="MSR304" s="14"/>
      <c r="MSS304" s="14"/>
      <c r="MST304" s="14"/>
      <c r="MSU304" s="14"/>
      <c r="MSV304" s="14"/>
      <c r="MSW304" s="14"/>
      <c r="MSX304" s="14"/>
      <c r="MSY304" s="14"/>
      <c r="MSZ304" s="14"/>
      <c r="MTA304" s="14"/>
      <c r="MTB304" s="14"/>
      <c r="MTC304" s="14"/>
      <c r="MTD304" s="14"/>
      <c r="MTE304" s="14"/>
      <c r="MTF304" s="14"/>
      <c r="MTG304" s="14"/>
      <c r="MTH304" s="14"/>
      <c r="MTI304" s="14"/>
      <c r="MTJ304" s="14"/>
      <c r="MTK304" s="14"/>
      <c r="MTL304" s="14"/>
      <c r="MTM304" s="14"/>
      <c r="MTN304" s="14"/>
      <c r="MTO304" s="14"/>
      <c r="MTP304" s="14"/>
      <c r="MTQ304" s="14"/>
      <c r="MTR304" s="14"/>
      <c r="MTS304" s="14"/>
      <c r="MTT304" s="14"/>
      <c r="MTU304" s="14"/>
      <c r="MTV304" s="14"/>
      <c r="MTW304" s="14"/>
      <c r="MTX304" s="14"/>
      <c r="MTY304" s="14"/>
      <c r="MTZ304" s="14"/>
      <c r="MUA304" s="14"/>
      <c r="MUB304" s="14"/>
      <c r="MUC304" s="14"/>
      <c r="MUD304" s="14"/>
      <c r="MUE304" s="14"/>
      <c r="MUF304" s="14"/>
      <c r="MUG304" s="14"/>
      <c r="MUH304" s="14"/>
      <c r="MUI304" s="14"/>
      <c r="MUJ304" s="14"/>
      <c r="MUK304" s="14"/>
      <c r="MUL304" s="14"/>
      <c r="MUM304" s="14"/>
      <c r="MUN304" s="14"/>
      <c r="MUO304" s="14"/>
      <c r="MUP304" s="14"/>
      <c r="MUQ304" s="14"/>
      <c r="MUR304" s="14"/>
      <c r="MUS304" s="14"/>
      <c r="MUT304" s="14"/>
      <c r="MUU304" s="14"/>
      <c r="MUV304" s="14"/>
      <c r="MUW304" s="14"/>
      <c r="MUX304" s="14"/>
      <c r="MUY304" s="14"/>
      <c r="MUZ304" s="14"/>
      <c r="MVA304" s="14"/>
      <c r="MVB304" s="14"/>
      <c r="MVC304" s="14"/>
      <c r="MVD304" s="14"/>
      <c r="MVE304" s="14"/>
      <c r="MVF304" s="14"/>
      <c r="MVG304" s="14"/>
      <c r="MVH304" s="14"/>
      <c r="MVI304" s="14"/>
      <c r="MVJ304" s="14"/>
      <c r="MVK304" s="14"/>
      <c r="MVL304" s="14"/>
      <c r="MVM304" s="14"/>
      <c r="MVN304" s="14"/>
      <c r="MVO304" s="14"/>
      <c r="MVP304" s="14"/>
      <c r="MVQ304" s="14"/>
      <c r="MVR304" s="14"/>
      <c r="MVS304" s="14"/>
      <c r="MVT304" s="14"/>
      <c r="MVU304" s="14"/>
      <c r="MVV304" s="14"/>
      <c r="MVW304" s="14"/>
      <c r="MVX304" s="14"/>
      <c r="MVY304" s="14"/>
      <c r="MVZ304" s="14"/>
      <c r="MWA304" s="14"/>
      <c r="MWB304" s="14"/>
      <c r="MWC304" s="14"/>
      <c r="MWD304" s="14"/>
      <c r="MWE304" s="14"/>
      <c r="MWF304" s="14"/>
      <c r="MWG304" s="14"/>
      <c r="MWH304" s="14"/>
      <c r="MWI304" s="14"/>
      <c r="MWJ304" s="14"/>
      <c r="MWK304" s="14"/>
      <c r="MWL304" s="14"/>
      <c r="MWM304" s="14"/>
      <c r="MWN304" s="14"/>
      <c r="MWO304" s="14"/>
      <c r="MWP304" s="14"/>
      <c r="MWQ304" s="14"/>
      <c r="MWR304" s="14"/>
      <c r="MWS304" s="14"/>
      <c r="MWT304" s="14"/>
      <c r="MWU304" s="14"/>
      <c r="MWV304" s="14"/>
      <c r="MWW304" s="14"/>
      <c r="MWX304" s="14"/>
      <c r="MWY304" s="14"/>
      <c r="MWZ304" s="14"/>
      <c r="MXA304" s="14"/>
      <c r="MXB304" s="14"/>
      <c r="MXC304" s="14"/>
      <c r="MXD304" s="14"/>
      <c r="MXE304" s="14"/>
      <c r="MXF304" s="14"/>
      <c r="MXG304" s="14"/>
      <c r="MXH304" s="14"/>
      <c r="MXI304" s="14"/>
      <c r="MXJ304" s="14"/>
      <c r="MXK304" s="14"/>
      <c r="MXL304" s="14"/>
      <c r="MXM304" s="14"/>
      <c r="MXN304" s="14"/>
      <c r="MXO304" s="14"/>
      <c r="MXP304" s="14"/>
      <c r="MXQ304" s="14"/>
      <c r="MXR304" s="14"/>
      <c r="MXS304" s="14"/>
      <c r="MXT304" s="14"/>
      <c r="MXU304" s="14"/>
      <c r="MXV304" s="14"/>
      <c r="MXW304" s="14"/>
      <c r="MXX304" s="14"/>
      <c r="MXY304" s="14"/>
      <c r="MXZ304" s="14"/>
      <c r="MYA304" s="14"/>
      <c r="MYB304" s="14"/>
      <c r="MYC304" s="14"/>
      <c r="MYD304" s="14"/>
      <c r="MYE304" s="14"/>
      <c r="MYF304" s="14"/>
      <c r="MYG304" s="14"/>
      <c r="MYH304" s="14"/>
      <c r="MYI304" s="14"/>
      <c r="MYJ304" s="14"/>
      <c r="MYK304" s="14"/>
      <c r="MYL304" s="14"/>
      <c r="MYM304" s="14"/>
      <c r="MYN304" s="14"/>
      <c r="MYO304" s="14"/>
      <c r="MYP304" s="14"/>
      <c r="MYQ304" s="14"/>
      <c r="MYR304" s="14"/>
      <c r="MYS304" s="14"/>
      <c r="MYT304" s="14"/>
      <c r="MYU304" s="14"/>
      <c r="MYV304" s="14"/>
      <c r="MYW304" s="14"/>
      <c r="MYX304" s="14"/>
      <c r="MYY304" s="14"/>
      <c r="MYZ304" s="14"/>
      <c r="MZA304" s="14"/>
      <c r="MZB304" s="14"/>
      <c r="MZC304" s="14"/>
      <c r="MZD304" s="14"/>
      <c r="MZE304" s="14"/>
      <c r="MZF304" s="14"/>
      <c r="MZG304" s="14"/>
      <c r="MZH304" s="14"/>
      <c r="MZI304" s="14"/>
      <c r="MZJ304" s="14"/>
      <c r="MZK304" s="14"/>
      <c r="MZL304" s="14"/>
      <c r="MZM304" s="14"/>
      <c r="MZN304" s="14"/>
      <c r="MZO304" s="14"/>
      <c r="MZP304" s="14"/>
      <c r="MZQ304" s="14"/>
      <c r="MZR304" s="14"/>
      <c r="MZS304" s="14"/>
      <c r="MZT304" s="14"/>
      <c r="MZU304" s="14"/>
      <c r="MZV304" s="14"/>
      <c r="MZW304" s="14"/>
      <c r="MZX304" s="14"/>
      <c r="MZY304" s="14"/>
      <c r="MZZ304" s="14"/>
      <c r="NAA304" s="14"/>
      <c r="NAB304" s="14"/>
      <c r="NAC304" s="14"/>
      <c r="NAD304" s="14"/>
      <c r="NAE304" s="14"/>
      <c r="NAF304" s="14"/>
      <c r="NAG304" s="14"/>
      <c r="NAH304" s="14"/>
      <c r="NAI304" s="14"/>
      <c r="NAJ304" s="14"/>
      <c r="NAK304" s="14"/>
      <c r="NAL304" s="14"/>
      <c r="NAM304" s="14"/>
      <c r="NAN304" s="14"/>
      <c r="NAO304" s="14"/>
      <c r="NAP304" s="14"/>
      <c r="NAQ304" s="14"/>
      <c r="NAR304" s="14"/>
      <c r="NAS304" s="14"/>
      <c r="NAT304" s="14"/>
      <c r="NAU304" s="14"/>
      <c r="NAV304" s="14"/>
      <c r="NAW304" s="14"/>
      <c r="NAX304" s="14"/>
      <c r="NAY304" s="14"/>
      <c r="NAZ304" s="14"/>
      <c r="NBA304" s="14"/>
      <c r="NBB304" s="14"/>
      <c r="NBC304" s="14"/>
      <c r="NBD304" s="14"/>
      <c r="NBE304" s="14"/>
      <c r="NBF304" s="14"/>
      <c r="NBG304" s="14"/>
      <c r="NBH304" s="14"/>
      <c r="NBI304" s="14"/>
      <c r="NBJ304" s="14"/>
      <c r="NBK304" s="14"/>
      <c r="NBL304" s="14"/>
      <c r="NBM304" s="14"/>
      <c r="NBN304" s="14"/>
      <c r="NBO304" s="14"/>
      <c r="NBP304" s="14"/>
      <c r="NBQ304" s="14"/>
      <c r="NBR304" s="14"/>
      <c r="NBS304" s="14"/>
      <c r="NBT304" s="14"/>
      <c r="NBU304" s="14"/>
      <c r="NBV304" s="14"/>
      <c r="NBW304" s="14"/>
      <c r="NBX304" s="14"/>
      <c r="NBY304" s="14"/>
      <c r="NBZ304" s="14"/>
      <c r="NCA304" s="14"/>
      <c r="NCB304" s="14"/>
      <c r="NCC304" s="14"/>
      <c r="NCD304" s="14"/>
      <c r="NCE304" s="14"/>
      <c r="NCF304" s="14"/>
      <c r="NCG304" s="14"/>
      <c r="NCH304" s="14"/>
      <c r="NCI304" s="14"/>
      <c r="NCJ304" s="14"/>
      <c r="NCK304" s="14"/>
      <c r="NCL304" s="14"/>
      <c r="NCM304" s="14"/>
      <c r="NCN304" s="14"/>
      <c r="NCO304" s="14"/>
      <c r="NCP304" s="14"/>
      <c r="NCQ304" s="14"/>
      <c r="NCR304" s="14"/>
      <c r="NCS304" s="14"/>
      <c r="NCT304" s="14"/>
      <c r="NCU304" s="14"/>
      <c r="NCV304" s="14"/>
      <c r="NCW304" s="14"/>
      <c r="NCX304" s="14"/>
      <c r="NCY304" s="14"/>
      <c r="NCZ304" s="14"/>
      <c r="NDA304" s="14"/>
      <c r="NDB304" s="14"/>
      <c r="NDC304" s="14"/>
      <c r="NDD304" s="14"/>
      <c r="NDE304" s="14"/>
      <c r="NDF304" s="14"/>
      <c r="NDG304" s="14"/>
      <c r="NDH304" s="14"/>
      <c r="NDI304" s="14"/>
      <c r="NDJ304" s="14"/>
      <c r="NDK304" s="14"/>
      <c r="NDL304" s="14"/>
      <c r="NDM304" s="14"/>
      <c r="NDN304" s="14"/>
      <c r="NDO304" s="14"/>
      <c r="NDP304" s="14"/>
      <c r="NDQ304" s="14"/>
      <c r="NDR304" s="14"/>
      <c r="NDS304" s="14"/>
      <c r="NDT304" s="14"/>
      <c r="NDU304" s="14"/>
      <c r="NDV304" s="14"/>
      <c r="NDW304" s="14"/>
      <c r="NDX304" s="14"/>
      <c r="NDY304" s="14"/>
      <c r="NDZ304" s="14"/>
      <c r="NEA304" s="14"/>
      <c r="NEB304" s="14"/>
      <c r="NEC304" s="14"/>
      <c r="NED304" s="14"/>
      <c r="NEE304" s="14"/>
      <c r="NEF304" s="14"/>
      <c r="NEG304" s="14"/>
      <c r="NEH304" s="14"/>
      <c r="NEI304" s="14"/>
      <c r="NEJ304" s="14"/>
      <c r="NEK304" s="14"/>
      <c r="NEL304" s="14"/>
      <c r="NEM304" s="14"/>
      <c r="NEN304" s="14"/>
      <c r="NEO304" s="14"/>
      <c r="NEP304" s="14"/>
      <c r="NEQ304" s="14"/>
      <c r="NER304" s="14"/>
      <c r="NES304" s="14"/>
      <c r="NET304" s="14"/>
      <c r="NEU304" s="14"/>
      <c r="NEV304" s="14"/>
      <c r="NEW304" s="14"/>
      <c r="NEX304" s="14"/>
      <c r="NEY304" s="14"/>
      <c r="NEZ304" s="14"/>
      <c r="NFA304" s="14"/>
      <c r="NFB304" s="14"/>
      <c r="NFC304" s="14"/>
      <c r="NFD304" s="14"/>
      <c r="NFE304" s="14"/>
      <c r="NFF304" s="14"/>
      <c r="NFG304" s="14"/>
      <c r="NFH304" s="14"/>
      <c r="NFI304" s="14"/>
      <c r="NFJ304" s="14"/>
      <c r="NFK304" s="14"/>
      <c r="NFL304" s="14"/>
      <c r="NFM304" s="14"/>
      <c r="NFN304" s="14"/>
      <c r="NFO304" s="14"/>
      <c r="NFP304" s="14"/>
      <c r="NFQ304" s="14"/>
      <c r="NFR304" s="14"/>
      <c r="NFS304" s="14"/>
      <c r="NFT304" s="14"/>
      <c r="NFU304" s="14"/>
      <c r="NFV304" s="14"/>
      <c r="NFW304" s="14"/>
      <c r="NFX304" s="14"/>
      <c r="NFY304" s="14"/>
      <c r="NFZ304" s="14"/>
      <c r="NGA304" s="14"/>
      <c r="NGB304" s="14"/>
      <c r="NGC304" s="14"/>
      <c r="NGD304" s="14"/>
      <c r="NGE304" s="14"/>
      <c r="NGF304" s="14"/>
      <c r="NGG304" s="14"/>
      <c r="NGH304" s="14"/>
      <c r="NGI304" s="14"/>
      <c r="NGJ304" s="14"/>
      <c r="NGK304" s="14"/>
      <c r="NGL304" s="14"/>
      <c r="NGM304" s="14"/>
      <c r="NGN304" s="14"/>
      <c r="NGO304" s="14"/>
      <c r="NGP304" s="14"/>
      <c r="NGQ304" s="14"/>
      <c r="NGR304" s="14"/>
      <c r="NGS304" s="14"/>
      <c r="NGT304" s="14"/>
      <c r="NGU304" s="14"/>
      <c r="NGV304" s="14"/>
      <c r="NGW304" s="14"/>
      <c r="NGX304" s="14"/>
      <c r="NGY304" s="14"/>
      <c r="NGZ304" s="14"/>
      <c r="NHA304" s="14"/>
      <c r="NHB304" s="14"/>
      <c r="NHC304" s="14"/>
      <c r="NHD304" s="14"/>
      <c r="NHE304" s="14"/>
      <c r="NHF304" s="14"/>
      <c r="NHG304" s="14"/>
      <c r="NHH304" s="14"/>
      <c r="NHI304" s="14"/>
      <c r="NHJ304" s="14"/>
      <c r="NHK304" s="14"/>
      <c r="NHL304" s="14"/>
      <c r="NHM304" s="14"/>
      <c r="NHN304" s="14"/>
      <c r="NHO304" s="14"/>
      <c r="NHP304" s="14"/>
      <c r="NHQ304" s="14"/>
      <c r="NHR304" s="14"/>
      <c r="NHS304" s="14"/>
      <c r="NHT304" s="14"/>
      <c r="NHU304" s="14"/>
      <c r="NHV304" s="14"/>
      <c r="NHW304" s="14"/>
      <c r="NHX304" s="14"/>
      <c r="NHY304" s="14"/>
      <c r="NHZ304" s="14"/>
      <c r="NIA304" s="14"/>
      <c r="NIB304" s="14"/>
      <c r="NIC304" s="14"/>
      <c r="NID304" s="14"/>
      <c r="NIE304" s="14"/>
      <c r="NIF304" s="14"/>
      <c r="NIG304" s="14"/>
      <c r="NIH304" s="14"/>
      <c r="NII304" s="14"/>
      <c r="NIJ304" s="14"/>
      <c r="NIK304" s="14"/>
      <c r="NIL304" s="14"/>
      <c r="NIM304" s="14"/>
      <c r="NIN304" s="14"/>
      <c r="NIO304" s="14"/>
      <c r="NIP304" s="14"/>
      <c r="NIQ304" s="14"/>
      <c r="NIR304" s="14"/>
      <c r="NIS304" s="14"/>
      <c r="NIT304" s="14"/>
      <c r="NIU304" s="14"/>
      <c r="NIV304" s="14"/>
      <c r="NIW304" s="14"/>
      <c r="NIX304" s="14"/>
      <c r="NIY304" s="14"/>
      <c r="NIZ304" s="14"/>
      <c r="NJA304" s="14"/>
      <c r="NJB304" s="14"/>
      <c r="NJC304" s="14"/>
      <c r="NJD304" s="14"/>
      <c r="NJE304" s="14"/>
      <c r="NJF304" s="14"/>
      <c r="NJG304" s="14"/>
      <c r="NJH304" s="14"/>
      <c r="NJI304" s="14"/>
      <c r="NJJ304" s="14"/>
      <c r="NJK304" s="14"/>
      <c r="NJL304" s="14"/>
      <c r="NJM304" s="14"/>
      <c r="NJN304" s="14"/>
      <c r="NJO304" s="14"/>
      <c r="NJP304" s="14"/>
      <c r="NJQ304" s="14"/>
      <c r="NJR304" s="14"/>
      <c r="NJS304" s="14"/>
      <c r="NJT304" s="14"/>
      <c r="NJU304" s="14"/>
      <c r="NJV304" s="14"/>
      <c r="NJW304" s="14"/>
      <c r="NJX304" s="14"/>
      <c r="NJY304" s="14"/>
      <c r="NJZ304" s="14"/>
      <c r="NKA304" s="14"/>
      <c r="NKB304" s="14"/>
      <c r="NKC304" s="14"/>
      <c r="NKD304" s="14"/>
      <c r="NKE304" s="14"/>
      <c r="NKF304" s="14"/>
      <c r="NKG304" s="14"/>
      <c r="NKH304" s="14"/>
      <c r="NKI304" s="14"/>
      <c r="NKJ304" s="14"/>
      <c r="NKK304" s="14"/>
      <c r="NKL304" s="14"/>
      <c r="NKM304" s="14"/>
      <c r="NKN304" s="14"/>
      <c r="NKO304" s="14"/>
      <c r="NKP304" s="14"/>
      <c r="NKQ304" s="14"/>
      <c r="NKR304" s="14"/>
      <c r="NKS304" s="14"/>
      <c r="NKT304" s="14"/>
      <c r="NKU304" s="14"/>
      <c r="NKV304" s="14"/>
      <c r="NKW304" s="14"/>
      <c r="NKX304" s="14"/>
      <c r="NKY304" s="14"/>
      <c r="NKZ304" s="14"/>
      <c r="NLA304" s="14"/>
      <c r="NLB304" s="14"/>
      <c r="NLC304" s="14"/>
      <c r="NLD304" s="14"/>
      <c r="NLE304" s="14"/>
      <c r="NLF304" s="14"/>
      <c r="NLG304" s="14"/>
      <c r="NLH304" s="14"/>
      <c r="NLI304" s="14"/>
      <c r="NLJ304" s="14"/>
      <c r="NLK304" s="14"/>
      <c r="NLL304" s="14"/>
      <c r="NLM304" s="14"/>
      <c r="NLN304" s="14"/>
      <c r="NLO304" s="14"/>
      <c r="NLP304" s="14"/>
      <c r="NLQ304" s="14"/>
      <c r="NLR304" s="14"/>
      <c r="NLS304" s="14"/>
      <c r="NLT304" s="14"/>
      <c r="NLU304" s="14"/>
      <c r="NLV304" s="14"/>
      <c r="NLW304" s="14"/>
      <c r="NLX304" s="14"/>
      <c r="NLY304" s="14"/>
      <c r="NLZ304" s="14"/>
      <c r="NMA304" s="14"/>
      <c r="NMB304" s="14"/>
      <c r="NMC304" s="14"/>
      <c r="NMD304" s="14"/>
      <c r="NME304" s="14"/>
      <c r="NMF304" s="14"/>
      <c r="NMG304" s="14"/>
      <c r="NMH304" s="14"/>
      <c r="NMI304" s="14"/>
      <c r="NMJ304" s="14"/>
      <c r="NMK304" s="14"/>
      <c r="NML304" s="14"/>
      <c r="NMM304" s="14"/>
      <c r="NMN304" s="14"/>
      <c r="NMO304" s="14"/>
      <c r="NMP304" s="14"/>
      <c r="NMQ304" s="14"/>
      <c r="NMR304" s="14"/>
      <c r="NMS304" s="14"/>
      <c r="NMT304" s="14"/>
      <c r="NMU304" s="14"/>
      <c r="NMV304" s="14"/>
      <c r="NMW304" s="14"/>
      <c r="NMX304" s="14"/>
      <c r="NMY304" s="14"/>
      <c r="NMZ304" s="14"/>
      <c r="NNA304" s="14"/>
      <c r="NNB304" s="14"/>
      <c r="NNC304" s="14"/>
      <c r="NND304" s="14"/>
      <c r="NNE304" s="14"/>
      <c r="NNF304" s="14"/>
      <c r="NNG304" s="14"/>
      <c r="NNH304" s="14"/>
      <c r="NNI304" s="14"/>
      <c r="NNJ304" s="14"/>
      <c r="NNK304" s="14"/>
      <c r="NNL304" s="14"/>
      <c r="NNM304" s="14"/>
      <c r="NNN304" s="14"/>
      <c r="NNO304" s="14"/>
      <c r="NNP304" s="14"/>
      <c r="NNQ304" s="14"/>
      <c r="NNR304" s="14"/>
      <c r="NNS304" s="14"/>
      <c r="NNT304" s="14"/>
      <c r="NNU304" s="14"/>
      <c r="NNV304" s="14"/>
      <c r="NNW304" s="14"/>
      <c r="NNX304" s="14"/>
      <c r="NNY304" s="14"/>
      <c r="NNZ304" s="14"/>
      <c r="NOA304" s="14"/>
      <c r="NOB304" s="14"/>
      <c r="NOC304" s="14"/>
      <c r="NOD304" s="14"/>
      <c r="NOE304" s="14"/>
      <c r="NOF304" s="14"/>
      <c r="NOG304" s="14"/>
      <c r="NOH304" s="14"/>
      <c r="NOI304" s="14"/>
      <c r="NOJ304" s="14"/>
      <c r="NOK304" s="14"/>
      <c r="NOL304" s="14"/>
      <c r="NOM304" s="14"/>
      <c r="NON304" s="14"/>
      <c r="NOO304" s="14"/>
      <c r="NOP304" s="14"/>
      <c r="NOQ304" s="14"/>
      <c r="NOR304" s="14"/>
      <c r="NOS304" s="14"/>
      <c r="NOT304" s="14"/>
      <c r="NOU304" s="14"/>
      <c r="NOV304" s="14"/>
      <c r="NOW304" s="14"/>
      <c r="NOX304" s="14"/>
      <c r="NOY304" s="14"/>
      <c r="NOZ304" s="14"/>
      <c r="NPA304" s="14"/>
      <c r="NPB304" s="14"/>
      <c r="NPC304" s="14"/>
      <c r="NPD304" s="14"/>
      <c r="NPE304" s="14"/>
      <c r="NPF304" s="14"/>
      <c r="NPG304" s="14"/>
      <c r="NPH304" s="14"/>
      <c r="NPI304" s="14"/>
      <c r="NPJ304" s="14"/>
      <c r="NPK304" s="14"/>
      <c r="NPL304" s="14"/>
      <c r="NPM304" s="14"/>
      <c r="NPN304" s="14"/>
      <c r="NPO304" s="14"/>
      <c r="NPP304" s="14"/>
      <c r="NPQ304" s="14"/>
      <c r="NPR304" s="14"/>
      <c r="NPS304" s="14"/>
      <c r="NPT304" s="14"/>
      <c r="NPU304" s="14"/>
      <c r="NPV304" s="14"/>
      <c r="NPW304" s="14"/>
      <c r="NPX304" s="14"/>
      <c r="NPY304" s="14"/>
      <c r="NPZ304" s="14"/>
      <c r="NQA304" s="14"/>
      <c r="NQB304" s="14"/>
      <c r="NQC304" s="14"/>
      <c r="NQD304" s="14"/>
      <c r="NQE304" s="14"/>
      <c r="NQF304" s="14"/>
      <c r="NQG304" s="14"/>
      <c r="NQH304" s="14"/>
      <c r="NQI304" s="14"/>
      <c r="NQJ304" s="14"/>
      <c r="NQK304" s="14"/>
      <c r="NQL304" s="14"/>
      <c r="NQM304" s="14"/>
      <c r="NQN304" s="14"/>
      <c r="NQO304" s="14"/>
      <c r="NQP304" s="14"/>
      <c r="NQQ304" s="14"/>
      <c r="NQR304" s="14"/>
      <c r="NQS304" s="14"/>
      <c r="NQT304" s="14"/>
      <c r="NQU304" s="14"/>
      <c r="NQV304" s="14"/>
      <c r="NQW304" s="14"/>
      <c r="NQX304" s="14"/>
      <c r="NQY304" s="14"/>
      <c r="NQZ304" s="14"/>
      <c r="NRA304" s="14"/>
      <c r="NRB304" s="14"/>
      <c r="NRC304" s="14"/>
      <c r="NRD304" s="14"/>
      <c r="NRE304" s="14"/>
      <c r="NRF304" s="14"/>
      <c r="NRG304" s="14"/>
      <c r="NRH304" s="14"/>
      <c r="NRI304" s="14"/>
      <c r="NRJ304" s="14"/>
      <c r="NRK304" s="14"/>
      <c r="NRL304" s="14"/>
      <c r="NRM304" s="14"/>
      <c r="NRN304" s="14"/>
      <c r="NRO304" s="14"/>
      <c r="NRP304" s="14"/>
      <c r="NRQ304" s="14"/>
      <c r="NRR304" s="14"/>
      <c r="NRS304" s="14"/>
      <c r="NRT304" s="14"/>
      <c r="NRU304" s="14"/>
      <c r="NRV304" s="14"/>
      <c r="NRW304" s="14"/>
      <c r="NRX304" s="14"/>
      <c r="NRY304" s="14"/>
      <c r="NRZ304" s="14"/>
      <c r="NSA304" s="14"/>
      <c r="NSB304" s="14"/>
      <c r="NSC304" s="14"/>
      <c r="NSD304" s="14"/>
      <c r="NSE304" s="14"/>
      <c r="NSF304" s="14"/>
      <c r="NSG304" s="14"/>
      <c r="NSH304" s="14"/>
      <c r="NSI304" s="14"/>
      <c r="NSJ304" s="14"/>
      <c r="NSK304" s="14"/>
      <c r="NSL304" s="14"/>
      <c r="NSM304" s="14"/>
      <c r="NSN304" s="14"/>
      <c r="NSO304" s="14"/>
      <c r="NSP304" s="14"/>
      <c r="NSQ304" s="14"/>
      <c r="NSR304" s="14"/>
      <c r="NSS304" s="14"/>
      <c r="NST304" s="14"/>
      <c r="NSU304" s="14"/>
      <c r="NSV304" s="14"/>
      <c r="NSW304" s="14"/>
      <c r="NSX304" s="14"/>
      <c r="NSY304" s="14"/>
      <c r="NSZ304" s="14"/>
      <c r="NTA304" s="14"/>
      <c r="NTB304" s="14"/>
      <c r="NTC304" s="14"/>
      <c r="NTD304" s="14"/>
      <c r="NTE304" s="14"/>
      <c r="NTF304" s="14"/>
      <c r="NTG304" s="14"/>
      <c r="NTH304" s="14"/>
      <c r="NTI304" s="14"/>
      <c r="NTJ304" s="14"/>
      <c r="NTK304" s="14"/>
      <c r="NTL304" s="14"/>
      <c r="NTM304" s="14"/>
      <c r="NTN304" s="14"/>
      <c r="NTO304" s="14"/>
      <c r="NTP304" s="14"/>
      <c r="NTQ304" s="14"/>
      <c r="NTR304" s="14"/>
      <c r="NTS304" s="14"/>
      <c r="NTT304" s="14"/>
      <c r="NTU304" s="14"/>
      <c r="NTV304" s="14"/>
      <c r="NTW304" s="14"/>
      <c r="NTX304" s="14"/>
      <c r="NTY304" s="14"/>
      <c r="NTZ304" s="14"/>
      <c r="NUA304" s="14"/>
      <c r="NUB304" s="14"/>
      <c r="NUC304" s="14"/>
      <c r="NUD304" s="14"/>
      <c r="NUE304" s="14"/>
      <c r="NUF304" s="14"/>
      <c r="NUG304" s="14"/>
      <c r="NUH304" s="14"/>
      <c r="NUI304" s="14"/>
      <c r="NUJ304" s="14"/>
      <c r="NUK304" s="14"/>
      <c r="NUL304" s="14"/>
      <c r="NUM304" s="14"/>
      <c r="NUN304" s="14"/>
      <c r="NUO304" s="14"/>
      <c r="NUP304" s="14"/>
      <c r="NUQ304" s="14"/>
      <c r="NUR304" s="14"/>
      <c r="NUS304" s="14"/>
      <c r="NUT304" s="14"/>
      <c r="NUU304" s="14"/>
      <c r="NUV304" s="14"/>
      <c r="NUW304" s="14"/>
      <c r="NUX304" s="14"/>
      <c r="NUY304" s="14"/>
      <c r="NUZ304" s="14"/>
      <c r="NVA304" s="14"/>
      <c r="NVB304" s="14"/>
      <c r="NVC304" s="14"/>
      <c r="NVD304" s="14"/>
      <c r="NVE304" s="14"/>
      <c r="NVF304" s="14"/>
      <c r="NVG304" s="14"/>
      <c r="NVH304" s="14"/>
      <c r="NVI304" s="14"/>
      <c r="NVJ304" s="14"/>
      <c r="NVK304" s="14"/>
      <c r="NVL304" s="14"/>
      <c r="NVM304" s="14"/>
      <c r="NVN304" s="14"/>
      <c r="NVO304" s="14"/>
      <c r="NVP304" s="14"/>
      <c r="NVQ304" s="14"/>
      <c r="NVR304" s="14"/>
      <c r="NVS304" s="14"/>
      <c r="NVT304" s="14"/>
      <c r="NVU304" s="14"/>
      <c r="NVV304" s="14"/>
      <c r="NVW304" s="14"/>
      <c r="NVX304" s="14"/>
      <c r="NVY304" s="14"/>
      <c r="NVZ304" s="14"/>
      <c r="NWA304" s="14"/>
      <c r="NWB304" s="14"/>
      <c r="NWC304" s="14"/>
      <c r="NWD304" s="14"/>
      <c r="NWE304" s="14"/>
      <c r="NWF304" s="14"/>
      <c r="NWG304" s="14"/>
      <c r="NWH304" s="14"/>
      <c r="NWI304" s="14"/>
      <c r="NWJ304" s="14"/>
      <c r="NWK304" s="14"/>
      <c r="NWL304" s="14"/>
      <c r="NWM304" s="14"/>
      <c r="NWN304" s="14"/>
      <c r="NWO304" s="14"/>
      <c r="NWP304" s="14"/>
      <c r="NWQ304" s="14"/>
      <c r="NWR304" s="14"/>
      <c r="NWS304" s="14"/>
      <c r="NWT304" s="14"/>
      <c r="NWU304" s="14"/>
      <c r="NWV304" s="14"/>
      <c r="NWW304" s="14"/>
      <c r="NWX304" s="14"/>
      <c r="NWY304" s="14"/>
      <c r="NWZ304" s="14"/>
      <c r="NXA304" s="14"/>
      <c r="NXB304" s="14"/>
      <c r="NXC304" s="14"/>
      <c r="NXD304" s="14"/>
      <c r="NXE304" s="14"/>
      <c r="NXF304" s="14"/>
      <c r="NXG304" s="14"/>
      <c r="NXH304" s="14"/>
      <c r="NXI304" s="14"/>
      <c r="NXJ304" s="14"/>
      <c r="NXK304" s="14"/>
      <c r="NXL304" s="14"/>
      <c r="NXM304" s="14"/>
      <c r="NXN304" s="14"/>
      <c r="NXO304" s="14"/>
      <c r="NXP304" s="14"/>
      <c r="NXQ304" s="14"/>
      <c r="NXR304" s="14"/>
      <c r="NXS304" s="14"/>
      <c r="NXT304" s="14"/>
      <c r="NXU304" s="14"/>
      <c r="NXV304" s="14"/>
      <c r="NXW304" s="14"/>
      <c r="NXX304" s="14"/>
      <c r="NXY304" s="14"/>
      <c r="NXZ304" s="14"/>
      <c r="NYA304" s="14"/>
      <c r="NYB304" s="14"/>
      <c r="NYC304" s="14"/>
      <c r="NYD304" s="14"/>
      <c r="NYE304" s="14"/>
      <c r="NYF304" s="14"/>
      <c r="NYG304" s="14"/>
      <c r="NYH304" s="14"/>
      <c r="NYI304" s="14"/>
      <c r="NYJ304" s="14"/>
      <c r="NYK304" s="14"/>
      <c r="NYL304" s="14"/>
      <c r="NYM304" s="14"/>
      <c r="NYN304" s="14"/>
      <c r="NYO304" s="14"/>
      <c r="NYP304" s="14"/>
      <c r="NYQ304" s="14"/>
      <c r="NYR304" s="14"/>
      <c r="NYS304" s="14"/>
      <c r="NYT304" s="14"/>
      <c r="NYU304" s="14"/>
      <c r="NYV304" s="14"/>
      <c r="NYW304" s="14"/>
      <c r="NYX304" s="14"/>
      <c r="NYY304" s="14"/>
      <c r="NYZ304" s="14"/>
      <c r="NZA304" s="14"/>
      <c r="NZB304" s="14"/>
      <c r="NZC304" s="14"/>
      <c r="NZD304" s="14"/>
      <c r="NZE304" s="14"/>
      <c r="NZF304" s="14"/>
      <c r="NZG304" s="14"/>
      <c r="NZH304" s="14"/>
      <c r="NZI304" s="14"/>
      <c r="NZJ304" s="14"/>
      <c r="NZK304" s="14"/>
      <c r="NZL304" s="14"/>
      <c r="NZM304" s="14"/>
      <c r="NZN304" s="14"/>
      <c r="NZO304" s="14"/>
      <c r="NZP304" s="14"/>
      <c r="NZQ304" s="14"/>
      <c r="NZR304" s="14"/>
      <c r="NZS304" s="14"/>
      <c r="NZT304" s="14"/>
      <c r="NZU304" s="14"/>
      <c r="NZV304" s="14"/>
      <c r="NZW304" s="14"/>
      <c r="NZX304" s="14"/>
      <c r="NZY304" s="14"/>
      <c r="NZZ304" s="14"/>
      <c r="OAA304" s="14"/>
      <c r="OAB304" s="14"/>
      <c r="OAC304" s="14"/>
      <c r="OAD304" s="14"/>
      <c r="OAE304" s="14"/>
      <c r="OAF304" s="14"/>
      <c r="OAG304" s="14"/>
      <c r="OAH304" s="14"/>
      <c r="OAI304" s="14"/>
      <c r="OAJ304" s="14"/>
      <c r="OAK304" s="14"/>
      <c r="OAL304" s="14"/>
      <c r="OAM304" s="14"/>
      <c r="OAN304" s="14"/>
      <c r="OAO304" s="14"/>
      <c r="OAP304" s="14"/>
      <c r="OAQ304" s="14"/>
      <c r="OAR304" s="14"/>
      <c r="OAS304" s="14"/>
      <c r="OAT304" s="14"/>
      <c r="OAU304" s="14"/>
      <c r="OAV304" s="14"/>
      <c r="OAW304" s="14"/>
      <c r="OAX304" s="14"/>
      <c r="OAY304" s="14"/>
      <c r="OAZ304" s="14"/>
      <c r="OBA304" s="14"/>
      <c r="OBB304" s="14"/>
      <c r="OBC304" s="14"/>
      <c r="OBD304" s="14"/>
      <c r="OBE304" s="14"/>
      <c r="OBF304" s="14"/>
      <c r="OBG304" s="14"/>
      <c r="OBH304" s="14"/>
      <c r="OBI304" s="14"/>
      <c r="OBJ304" s="14"/>
      <c r="OBK304" s="14"/>
      <c r="OBL304" s="14"/>
      <c r="OBM304" s="14"/>
      <c r="OBN304" s="14"/>
      <c r="OBO304" s="14"/>
      <c r="OBP304" s="14"/>
      <c r="OBQ304" s="14"/>
      <c r="OBR304" s="14"/>
      <c r="OBS304" s="14"/>
      <c r="OBT304" s="14"/>
      <c r="OBU304" s="14"/>
      <c r="OBV304" s="14"/>
      <c r="OBW304" s="14"/>
      <c r="OBX304" s="14"/>
      <c r="OBY304" s="14"/>
      <c r="OBZ304" s="14"/>
      <c r="OCA304" s="14"/>
      <c r="OCB304" s="14"/>
      <c r="OCC304" s="14"/>
      <c r="OCD304" s="14"/>
      <c r="OCE304" s="14"/>
      <c r="OCF304" s="14"/>
      <c r="OCG304" s="14"/>
      <c r="OCH304" s="14"/>
      <c r="OCI304" s="14"/>
      <c r="OCJ304" s="14"/>
      <c r="OCK304" s="14"/>
      <c r="OCL304" s="14"/>
      <c r="OCM304" s="14"/>
      <c r="OCN304" s="14"/>
      <c r="OCO304" s="14"/>
      <c r="OCP304" s="14"/>
      <c r="OCQ304" s="14"/>
      <c r="OCR304" s="14"/>
      <c r="OCS304" s="14"/>
      <c r="OCT304" s="14"/>
      <c r="OCU304" s="14"/>
      <c r="OCV304" s="14"/>
      <c r="OCW304" s="14"/>
      <c r="OCX304" s="14"/>
      <c r="OCY304" s="14"/>
      <c r="OCZ304" s="14"/>
      <c r="ODA304" s="14"/>
      <c r="ODB304" s="14"/>
      <c r="ODC304" s="14"/>
      <c r="ODD304" s="14"/>
      <c r="ODE304" s="14"/>
      <c r="ODF304" s="14"/>
      <c r="ODG304" s="14"/>
      <c r="ODH304" s="14"/>
      <c r="ODI304" s="14"/>
      <c r="ODJ304" s="14"/>
      <c r="ODK304" s="14"/>
      <c r="ODL304" s="14"/>
      <c r="ODM304" s="14"/>
      <c r="ODN304" s="14"/>
      <c r="ODO304" s="14"/>
      <c r="ODP304" s="14"/>
      <c r="ODQ304" s="14"/>
      <c r="ODR304" s="14"/>
      <c r="ODS304" s="14"/>
      <c r="ODT304" s="14"/>
      <c r="ODU304" s="14"/>
      <c r="ODV304" s="14"/>
      <c r="ODW304" s="14"/>
      <c r="ODX304" s="14"/>
      <c r="ODY304" s="14"/>
      <c r="ODZ304" s="14"/>
      <c r="OEA304" s="14"/>
      <c r="OEB304" s="14"/>
      <c r="OEC304" s="14"/>
      <c r="OED304" s="14"/>
      <c r="OEE304" s="14"/>
      <c r="OEF304" s="14"/>
      <c r="OEG304" s="14"/>
      <c r="OEH304" s="14"/>
      <c r="OEI304" s="14"/>
      <c r="OEJ304" s="14"/>
      <c r="OEK304" s="14"/>
      <c r="OEL304" s="14"/>
      <c r="OEM304" s="14"/>
      <c r="OEN304" s="14"/>
      <c r="OEO304" s="14"/>
      <c r="OEP304" s="14"/>
      <c r="OEQ304" s="14"/>
      <c r="OER304" s="14"/>
      <c r="OES304" s="14"/>
      <c r="OET304" s="14"/>
      <c r="OEU304" s="14"/>
      <c r="OEV304" s="14"/>
      <c r="OEW304" s="14"/>
      <c r="OEX304" s="14"/>
      <c r="OEY304" s="14"/>
      <c r="OEZ304" s="14"/>
      <c r="OFA304" s="14"/>
      <c r="OFB304" s="14"/>
      <c r="OFC304" s="14"/>
      <c r="OFD304" s="14"/>
      <c r="OFE304" s="14"/>
      <c r="OFF304" s="14"/>
      <c r="OFG304" s="14"/>
      <c r="OFH304" s="14"/>
      <c r="OFI304" s="14"/>
      <c r="OFJ304" s="14"/>
      <c r="OFK304" s="14"/>
      <c r="OFL304" s="14"/>
      <c r="OFM304" s="14"/>
      <c r="OFN304" s="14"/>
      <c r="OFO304" s="14"/>
      <c r="OFP304" s="14"/>
      <c r="OFQ304" s="14"/>
      <c r="OFR304" s="14"/>
      <c r="OFS304" s="14"/>
      <c r="OFT304" s="14"/>
      <c r="OFU304" s="14"/>
      <c r="OFV304" s="14"/>
      <c r="OFW304" s="14"/>
      <c r="OFX304" s="14"/>
      <c r="OFY304" s="14"/>
      <c r="OFZ304" s="14"/>
      <c r="OGA304" s="14"/>
      <c r="OGB304" s="14"/>
      <c r="OGC304" s="14"/>
      <c r="OGD304" s="14"/>
      <c r="OGE304" s="14"/>
      <c r="OGF304" s="14"/>
      <c r="OGG304" s="14"/>
      <c r="OGH304" s="14"/>
      <c r="OGI304" s="14"/>
      <c r="OGJ304" s="14"/>
      <c r="OGK304" s="14"/>
      <c r="OGL304" s="14"/>
      <c r="OGM304" s="14"/>
      <c r="OGN304" s="14"/>
      <c r="OGO304" s="14"/>
      <c r="OGP304" s="14"/>
      <c r="OGQ304" s="14"/>
      <c r="OGR304" s="14"/>
      <c r="OGS304" s="14"/>
      <c r="OGT304" s="14"/>
      <c r="OGU304" s="14"/>
      <c r="OGV304" s="14"/>
      <c r="OGW304" s="14"/>
      <c r="OGX304" s="14"/>
      <c r="OGY304" s="14"/>
      <c r="OGZ304" s="14"/>
      <c r="OHA304" s="14"/>
      <c r="OHB304" s="14"/>
      <c r="OHC304" s="14"/>
      <c r="OHD304" s="14"/>
      <c r="OHE304" s="14"/>
      <c r="OHF304" s="14"/>
      <c r="OHG304" s="14"/>
      <c r="OHH304" s="14"/>
      <c r="OHI304" s="14"/>
      <c r="OHJ304" s="14"/>
      <c r="OHK304" s="14"/>
      <c r="OHL304" s="14"/>
      <c r="OHM304" s="14"/>
      <c r="OHN304" s="14"/>
      <c r="OHO304" s="14"/>
      <c r="OHP304" s="14"/>
      <c r="OHQ304" s="14"/>
      <c r="OHR304" s="14"/>
      <c r="OHS304" s="14"/>
      <c r="OHT304" s="14"/>
      <c r="OHU304" s="14"/>
      <c r="OHV304" s="14"/>
      <c r="OHW304" s="14"/>
      <c r="OHX304" s="14"/>
      <c r="OHY304" s="14"/>
      <c r="OHZ304" s="14"/>
      <c r="OIA304" s="14"/>
      <c r="OIB304" s="14"/>
      <c r="OIC304" s="14"/>
      <c r="OID304" s="14"/>
      <c r="OIE304" s="14"/>
      <c r="OIF304" s="14"/>
      <c r="OIG304" s="14"/>
      <c r="OIH304" s="14"/>
      <c r="OII304" s="14"/>
      <c r="OIJ304" s="14"/>
      <c r="OIK304" s="14"/>
      <c r="OIL304" s="14"/>
      <c r="OIM304" s="14"/>
      <c r="OIN304" s="14"/>
      <c r="OIO304" s="14"/>
      <c r="OIP304" s="14"/>
      <c r="OIQ304" s="14"/>
      <c r="OIR304" s="14"/>
      <c r="OIS304" s="14"/>
      <c r="OIT304" s="14"/>
      <c r="OIU304" s="14"/>
      <c r="OIV304" s="14"/>
      <c r="OIW304" s="14"/>
      <c r="OIX304" s="14"/>
      <c r="OIY304" s="14"/>
      <c r="OIZ304" s="14"/>
      <c r="OJA304" s="14"/>
      <c r="OJB304" s="14"/>
      <c r="OJC304" s="14"/>
      <c r="OJD304" s="14"/>
      <c r="OJE304" s="14"/>
      <c r="OJF304" s="14"/>
      <c r="OJG304" s="14"/>
      <c r="OJH304" s="14"/>
      <c r="OJI304" s="14"/>
      <c r="OJJ304" s="14"/>
      <c r="OJK304" s="14"/>
      <c r="OJL304" s="14"/>
      <c r="OJM304" s="14"/>
      <c r="OJN304" s="14"/>
      <c r="OJO304" s="14"/>
      <c r="OJP304" s="14"/>
      <c r="OJQ304" s="14"/>
      <c r="OJR304" s="14"/>
      <c r="OJS304" s="14"/>
      <c r="OJT304" s="14"/>
      <c r="OJU304" s="14"/>
      <c r="OJV304" s="14"/>
      <c r="OJW304" s="14"/>
      <c r="OJX304" s="14"/>
      <c r="OJY304" s="14"/>
      <c r="OJZ304" s="14"/>
      <c r="OKA304" s="14"/>
      <c r="OKB304" s="14"/>
      <c r="OKC304" s="14"/>
      <c r="OKD304" s="14"/>
      <c r="OKE304" s="14"/>
      <c r="OKF304" s="14"/>
      <c r="OKG304" s="14"/>
      <c r="OKH304" s="14"/>
      <c r="OKI304" s="14"/>
      <c r="OKJ304" s="14"/>
      <c r="OKK304" s="14"/>
      <c r="OKL304" s="14"/>
      <c r="OKM304" s="14"/>
      <c r="OKN304" s="14"/>
      <c r="OKO304" s="14"/>
      <c r="OKP304" s="14"/>
      <c r="OKQ304" s="14"/>
      <c r="OKR304" s="14"/>
      <c r="OKS304" s="14"/>
      <c r="OKT304" s="14"/>
      <c r="OKU304" s="14"/>
      <c r="OKV304" s="14"/>
      <c r="OKW304" s="14"/>
      <c r="OKX304" s="14"/>
      <c r="OKY304" s="14"/>
      <c r="OKZ304" s="14"/>
      <c r="OLA304" s="14"/>
      <c r="OLB304" s="14"/>
      <c r="OLC304" s="14"/>
      <c r="OLD304" s="14"/>
      <c r="OLE304" s="14"/>
      <c r="OLF304" s="14"/>
      <c r="OLG304" s="14"/>
      <c r="OLH304" s="14"/>
      <c r="OLI304" s="14"/>
      <c r="OLJ304" s="14"/>
      <c r="OLK304" s="14"/>
      <c r="OLL304" s="14"/>
      <c r="OLM304" s="14"/>
      <c r="OLN304" s="14"/>
      <c r="OLO304" s="14"/>
      <c r="OLP304" s="14"/>
      <c r="OLQ304" s="14"/>
      <c r="OLR304" s="14"/>
      <c r="OLS304" s="14"/>
      <c r="OLT304" s="14"/>
      <c r="OLU304" s="14"/>
      <c r="OLV304" s="14"/>
      <c r="OLW304" s="14"/>
      <c r="OLX304" s="14"/>
      <c r="OLY304" s="14"/>
      <c r="OLZ304" s="14"/>
      <c r="OMA304" s="14"/>
      <c r="OMB304" s="14"/>
      <c r="OMC304" s="14"/>
      <c r="OMD304" s="14"/>
      <c r="OME304" s="14"/>
      <c r="OMF304" s="14"/>
      <c r="OMG304" s="14"/>
      <c r="OMH304" s="14"/>
      <c r="OMI304" s="14"/>
      <c r="OMJ304" s="14"/>
      <c r="OMK304" s="14"/>
      <c r="OML304" s="14"/>
      <c r="OMM304" s="14"/>
      <c r="OMN304" s="14"/>
      <c r="OMO304" s="14"/>
      <c r="OMP304" s="14"/>
      <c r="OMQ304" s="14"/>
      <c r="OMR304" s="14"/>
      <c r="OMS304" s="14"/>
      <c r="OMT304" s="14"/>
      <c r="OMU304" s="14"/>
      <c r="OMV304" s="14"/>
      <c r="OMW304" s="14"/>
      <c r="OMX304" s="14"/>
      <c r="OMY304" s="14"/>
      <c r="OMZ304" s="14"/>
      <c r="ONA304" s="14"/>
      <c r="ONB304" s="14"/>
      <c r="ONC304" s="14"/>
      <c r="OND304" s="14"/>
      <c r="ONE304" s="14"/>
      <c r="ONF304" s="14"/>
      <c r="ONG304" s="14"/>
      <c r="ONH304" s="14"/>
      <c r="ONI304" s="14"/>
      <c r="ONJ304" s="14"/>
      <c r="ONK304" s="14"/>
      <c r="ONL304" s="14"/>
      <c r="ONM304" s="14"/>
      <c r="ONN304" s="14"/>
      <c r="ONO304" s="14"/>
      <c r="ONP304" s="14"/>
      <c r="ONQ304" s="14"/>
      <c r="ONR304" s="14"/>
      <c r="ONS304" s="14"/>
      <c r="ONT304" s="14"/>
      <c r="ONU304" s="14"/>
      <c r="ONV304" s="14"/>
      <c r="ONW304" s="14"/>
      <c r="ONX304" s="14"/>
      <c r="ONY304" s="14"/>
      <c r="ONZ304" s="14"/>
      <c r="OOA304" s="14"/>
      <c r="OOB304" s="14"/>
      <c r="OOC304" s="14"/>
      <c r="OOD304" s="14"/>
      <c r="OOE304" s="14"/>
      <c r="OOF304" s="14"/>
      <c r="OOG304" s="14"/>
      <c r="OOH304" s="14"/>
      <c r="OOI304" s="14"/>
      <c r="OOJ304" s="14"/>
      <c r="OOK304" s="14"/>
      <c r="OOL304" s="14"/>
      <c r="OOM304" s="14"/>
      <c r="OON304" s="14"/>
      <c r="OOO304" s="14"/>
      <c r="OOP304" s="14"/>
      <c r="OOQ304" s="14"/>
      <c r="OOR304" s="14"/>
      <c r="OOS304" s="14"/>
      <c r="OOT304" s="14"/>
      <c r="OOU304" s="14"/>
      <c r="OOV304" s="14"/>
      <c r="OOW304" s="14"/>
      <c r="OOX304" s="14"/>
      <c r="OOY304" s="14"/>
      <c r="OOZ304" s="14"/>
      <c r="OPA304" s="14"/>
      <c r="OPB304" s="14"/>
      <c r="OPC304" s="14"/>
      <c r="OPD304" s="14"/>
      <c r="OPE304" s="14"/>
      <c r="OPF304" s="14"/>
      <c r="OPG304" s="14"/>
      <c r="OPH304" s="14"/>
      <c r="OPI304" s="14"/>
      <c r="OPJ304" s="14"/>
      <c r="OPK304" s="14"/>
      <c r="OPL304" s="14"/>
      <c r="OPM304" s="14"/>
      <c r="OPN304" s="14"/>
      <c r="OPO304" s="14"/>
      <c r="OPP304" s="14"/>
      <c r="OPQ304" s="14"/>
      <c r="OPR304" s="14"/>
      <c r="OPS304" s="14"/>
      <c r="OPT304" s="14"/>
      <c r="OPU304" s="14"/>
      <c r="OPV304" s="14"/>
      <c r="OPW304" s="14"/>
      <c r="OPX304" s="14"/>
      <c r="OPY304" s="14"/>
      <c r="OPZ304" s="14"/>
      <c r="OQA304" s="14"/>
      <c r="OQB304" s="14"/>
      <c r="OQC304" s="14"/>
      <c r="OQD304" s="14"/>
      <c r="OQE304" s="14"/>
      <c r="OQF304" s="14"/>
      <c r="OQG304" s="14"/>
      <c r="OQH304" s="14"/>
      <c r="OQI304" s="14"/>
      <c r="OQJ304" s="14"/>
      <c r="OQK304" s="14"/>
      <c r="OQL304" s="14"/>
      <c r="OQM304" s="14"/>
      <c r="OQN304" s="14"/>
      <c r="OQO304" s="14"/>
      <c r="OQP304" s="14"/>
      <c r="OQQ304" s="14"/>
      <c r="OQR304" s="14"/>
      <c r="OQS304" s="14"/>
      <c r="OQT304" s="14"/>
      <c r="OQU304" s="14"/>
      <c r="OQV304" s="14"/>
      <c r="OQW304" s="14"/>
      <c r="OQX304" s="14"/>
      <c r="OQY304" s="14"/>
      <c r="OQZ304" s="14"/>
      <c r="ORA304" s="14"/>
      <c r="ORB304" s="14"/>
      <c r="ORC304" s="14"/>
      <c r="ORD304" s="14"/>
      <c r="ORE304" s="14"/>
      <c r="ORF304" s="14"/>
      <c r="ORG304" s="14"/>
      <c r="ORH304" s="14"/>
      <c r="ORI304" s="14"/>
      <c r="ORJ304" s="14"/>
      <c r="ORK304" s="14"/>
      <c r="ORL304" s="14"/>
      <c r="ORM304" s="14"/>
      <c r="ORN304" s="14"/>
      <c r="ORO304" s="14"/>
      <c r="ORP304" s="14"/>
      <c r="ORQ304" s="14"/>
      <c r="ORR304" s="14"/>
      <c r="ORS304" s="14"/>
      <c r="ORT304" s="14"/>
      <c r="ORU304" s="14"/>
      <c r="ORV304" s="14"/>
      <c r="ORW304" s="14"/>
      <c r="ORX304" s="14"/>
      <c r="ORY304" s="14"/>
      <c r="ORZ304" s="14"/>
      <c r="OSA304" s="14"/>
      <c r="OSB304" s="14"/>
      <c r="OSC304" s="14"/>
      <c r="OSD304" s="14"/>
      <c r="OSE304" s="14"/>
      <c r="OSF304" s="14"/>
      <c r="OSG304" s="14"/>
      <c r="OSH304" s="14"/>
      <c r="OSI304" s="14"/>
      <c r="OSJ304" s="14"/>
      <c r="OSK304" s="14"/>
      <c r="OSL304" s="14"/>
      <c r="OSM304" s="14"/>
      <c r="OSN304" s="14"/>
      <c r="OSO304" s="14"/>
      <c r="OSP304" s="14"/>
      <c r="OSQ304" s="14"/>
      <c r="OSR304" s="14"/>
      <c r="OSS304" s="14"/>
      <c r="OST304" s="14"/>
      <c r="OSU304" s="14"/>
      <c r="OSV304" s="14"/>
      <c r="OSW304" s="14"/>
      <c r="OSX304" s="14"/>
      <c r="OSY304" s="14"/>
      <c r="OSZ304" s="14"/>
      <c r="OTA304" s="14"/>
      <c r="OTB304" s="14"/>
      <c r="OTC304" s="14"/>
      <c r="OTD304" s="14"/>
      <c r="OTE304" s="14"/>
      <c r="OTF304" s="14"/>
      <c r="OTG304" s="14"/>
      <c r="OTH304" s="14"/>
      <c r="OTI304" s="14"/>
      <c r="OTJ304" s="14"/>
      <c r="OTK304" s="14"/>
      <c r="OTL304" s="14"/>
      <c r="OTM304" s="14"/>
      <c r="OTN304" s="14"/>
      <c r="OTO304" s="14"/>
      <c r="OTP304" s="14"/>
      <c r="OTQ304" s="14"/>
      <c r="OTR304" s="14"/>
      <c r="OTS304" s="14"/>
      <c r="OTT304" s="14"/>
      <c r="OTU304" s="14"/>
      <c r="OTV304" s="14"/>
      <c r="OTW304" s="14"/>
      <c r="OTX304" s="14"/>
      <c r="OTY304" s="14"/>
      <c r="OTZ304" s="14"/>
      <c r="OUA304" s="14"/>
      <c r="OUB304" s="14"/>
      <c r="OUC304" s="14"/>
      <c r="OUD304" s="14"/>
      <c r="OUE304" s="14"/>
      <c r="OUF304" s="14"/>
      <c r="OUG304" s="14"/>
      <c r="OUH304" s="14"/>
      <c r="OUI304" s="14"/>
      <c r="OUJ304" s="14"/>
      <c r="OUK304" s="14"/>
      <c r="OUL304" s="14"/>
      <c r="OUM304" s="14"/>
      <c r="OUN304" s="14"/>
      <c r="OUO304" s="14"/>
      <c r="OUP304" s="14"/>
      <c r="OUQ304" s="14"/>
      <c r="OUR304" s="14"/>
      <c r="OUS304" s="14"/>
      <c r="OUT304" s="14"/>
      <c r="OUU304" s="14"/>
      <c r="OUV304" s="14"/>
      <c r="OUW304" s="14"/>
      <c r="OUX304" s="14"/>
      <c r="OUY304" s="14"/>
      <c r="OUZ304" s="14"/>
      <c r="OVA304" s="14"/>
      <c r="OVB304" s="14"/>
      <c r="OVC304" s="14"/>
      <c r="OVD304" s="14"/>
      <c r="OVE304" s="14"/>
      <c r="OVF304" s="14"/>
      <c r="OVG304" s="14"/>
      <c r="OVH304" s="14"/>
      <c r="OVI304" s="14"/>
      <c r="OVJ304" s="14"/>
      <c r="OVK304" s="14"/>
      <c r="OVL304" s="14"/>
      <c r="OVM304" s="14"/>
      <c r="OVN304" s="14"/>
      <c r="OVO304" s="14"/>
      <c r="OVP304" s="14"/>
      <c r="OVQ304" s="14"/>
      <c r="OVR304" s="14"/>
      <c r="OVS304" s="14"/>
      <c r="OVT304" s="14"/>
      <c r="OVU304" s="14"/>
      <c r="OVV304" s="14"/>
      <c r="OVW304" s="14"/>
      <c r="OVX304" s="14"/>
      <c r="OVY304" s="14"/>
      <c r="OVZ304" s="14"/>
      <c r="OWA304" s="14"/>
      <c r="OWB304" s="14"/>
      <c r="OWC304" s="14"/>
      <c r="OWD304" s="14"/>
      <c r="OWE304" s="14"/>
      <c r="OWF304" s="14"/>
      <c r="OWG304" s="14"/>
      <c r="OWH304" s="14"/>
      <c r="OWI304" s="14"/>
      <c r="OWJ304" s="14"/>
      <c r="OWK304" s="14"/>
      <c r="OWL304" s="14"/>
      <c r="OWM304" s="14"/>
      <c r="OWN304" s="14"/>
      <c r="OWO304" s="14"/>
      <c r="OWP304" s="14"/>
      <c r="OWQ304" s="14"/>
      <c r="OWR304" s="14"/>
      <c r="OWS304" s="14"/>
      <c r="OWT304" s="14"/>
      <c r="OWU304" s="14"/>
      <c r="OWV304" s="14"/>
      <c r="OWW304" s="14"/>
      <c r="OWX304" s="14"/>
      <c r="OWY304" s="14"/>
      <c r="OWZ304" s="14"/>
      <c r="OXA304" s="14"/>
      <c r="OXB304" s="14"/>
      <c r="OXC304" s="14"/>
      <c r="OXD304" s="14"/>
      <c r="OXE304" s="14"/>
      <c r="OXF304" s="14"/>
      <c r="OXG304" s="14"/>
      <c r="OXH304" s="14"/>
      <c r="OXI304" s="14"/>
      <c r="OXJ304" s="14"/>
      <c r="OXK304" s="14"/>
      <c r="OXL304" s="14"/>
      <c r="OXM304" s="14"/>
      <c r="OXN304" s="14"/>
      <c r="OXO304" s="14"/>
      <c r="OXP304" s="14"/>
      <c r="OXQ304" s="14"/>
      <c r="OXR304" s="14"/>
      <c r="OXS304" s="14"/>
      <c r="OXT304" s="14"/>
      <c r="OXU304" s="14"/>
      <c r="OXV304" s="14"/>
      <c r="OXW304" s="14"/>
      <c r="OXX304" s="14"/>
      <c r="OXY304" s="14"/>
      <c r="OXZ304" s="14"/>
      <c r="OYA304" s="14"/>
      <c r="OYB304" s="14"/>
      <c r="OYC304" s="14"/>
      <c r="OYD304" s="14"/>
      <c r="OYE304" s="14"/>
      <c r="OYF304" s="14"/>
      <c r="OYG304" s="14"/>
      <c r="OYH304" s="14"/>
      <c r="OYI304" s="14"/>
      <c r="OYJ304" s="14"/>
      <c r="OYK304" s="14"/>
      <c r="OYL304" s="14"/>
      <c r="OYM304" s="14"/>
      <c r="OYN304" s="14"/>
      <c r="OYO304" s="14"/>
      <c r="OYP304" s="14"/>
      <c r="OYQ304" s="14"/>
      <c r="OYR304" s="14"/>
      <c r="OYS304" s="14"/>
      <c r="OYT304" s="14"/>
      <c r="OYU304" s="14"/>
      <c r="OYV304" s="14"/>
      <c r="OYW304" s="14"/>
      <c r="OYX304" s="14"/>
      <c r="OYY304" s="14"/>
      <c r="OYZ304" s="14"/>
      <c r="OZA304" s="14"/>
      <c r="OZB304" s="14"/>
      <c r="OZC304" s="14"/>
      <c r="OZD304" s="14"/>
      <c r="OZE304" s="14"/>
      <c r="OZF304" s="14"/>
      <c r="OZG304" s="14"/>
      <c r="OZH304" s="14"/>
      <c r="OZI304" s="14"/>
      <c r="OZJ304" s="14"/>
      <c r="OZK304" s="14"/>
      <c r="OZL304" s="14"/>
      <c r="OZM304" s="14"/>
      <c r="OZN304" s="14"/>
      <c r="OZO304" s="14"/>
      <c r="OZP304" s="14"/>
      <c r="OZQ304" s="14"/>
      <c r="OZR304" s="14"/>
      <c r="OZS304" s="14"/>
      <c r="OZT304" s="14"/>
      <c r="OZU304" s="14"/>
      <c r="OZV304" s="14"/>
      <c r="OZW304" s="14"/>
      <c r="OZX304" s="14"/>
      <c r="OZY304" s="14"/>
      <c r="OZZ304" s="14"/>
      <c r="PAA304" s="14"/>
      <c r="PAB304" s="14"/>
      <c r="PAC304" s="14"/>
      <c r="PAD304" s="14"/>
      <c r="PAE304" s="14"/>
      <c r="PAF304" s="14"/>
      <c r="PAG304" s="14"/>
      <c r="PAH304" s="14"/>
      <c r="PAI304" s="14"/>
      <c r="PAJ304" s="14"/>
      <c r="PAK304" s="14"/>
      <c r="PAL304" s="14"/>
      <c r="PAM304" s="14"/>
      <c r="PAN304" s="14"/>
      <c r="PAO304" s="14"/>
      <c r="PAP304" s="14"/>
      <c r="PAQ304" s="14"/>
      <c r="PAR304" s="14"/>
      <c r="PAS304" s="14"/>
      <c r="PAT304" s="14"/>
      <c r="PAU304" s="14"/>
      <c r="PAV304" s="14"/>
      <c r="PAW304" s="14"/>
      <c r="PAX304" s="14"/>
      <c r="PAY304" s="14"/>
      <c r="PAZ304" s="14"/>
      <c r="PBA304" s="14"/>
      <c r="PBB304" s="14"/>
      <c r="PBC304" s="14"/>
      <c r="PBD304" s="14"/>
      <c r="PBE304" s="14"/>
      <c r="PBF304" s="14"/>
      <c r="PBG304" s="14"/>
      <c r="PBH304" s="14"/>
      <c r="PBI304" s="14"/>
      <c r="PBJ304" s="14"/>
      <c r="PBK304" s="14"/>
      <c r="PBL304" s="14"/>
      <c r="PBM304" s="14"/>
      <c r="PBN304" s="14"/>
      <c r="PBO304" s="14"/>
      <c r="PBP304" s="14"/>
      <c r="PBQ304" s="14"/>
      <c r="PBR304" s="14"/>
      <c r="PBS304" s="14"/>
      <c r="PBT304" s="14"/>
      <c r="PBU304" s="14"/>
      <c r="PBV304" s="14"/>
      <c r="PBW304" s="14"/>
      <c r="PBX304" s="14"/>
      <c r="PBY304" s="14"/>
      <c r="PBZ304" s="14"/>
      <c r="PCA304" s="14"/>
      <c r="PCB304" s="14"/>
      <c r="PCC304" s="14"/>
      <c r="PCD304" s="14"/>
      <c r="PCE304" s="14"/>
      <c r="PCF304" s="14"/>
      <c r="PCG304" s="14"/>
      <c r="PCH304" s="14"/>
      <c r="PCI304" s="14"/>
      <c r="PCJ304" s="14"/>
      <c r="PCK304" s="14"/>
      <c r="PCL304" s="14"/>
      <c r="PCM304" s="14"/>
      <c r="PCN304" s="14"/>
      <c r="PCO304" s="14"/>
      <c r="PCP304" s="14"/>
      <c r="PCQ304" s="14"/>
      <c r="PCR304" s="14"/>
      <c r="PCS304" s="14"/>
      <c r="PCT304" s="14"/>
      <c r="PCU304" s="14"/>
      <c r="PCV304" s="14"/>
      <c r="PCW304" s="14"/>
      <c r="PCX304" s="14"/>
      <c r="PCY304" s="14"/>
      <c r="PCZ304" s="14"/>
      <c r="PDA304" s="14"/>
      <c r="PDB304" s="14"/>
      <c r="PDC304" s="14"/>
      <c r="PDD304" s="14"/>
      <c r="PDE304" s="14"/>
      <c r="PDF304" s="14"/>
      <c r="PDG304" s="14"/>
      <c r="PDH304" s="14"/>
      <c r="PDI304" s="14"/>
      <c r="PDJ304" s="14"/>
      <c r="PDK304" s="14"/>
      <c r="PDL304" s="14"/>
      <c r="PDM304" s="14"/>
      <c r="PDN304" s="14"/>
      <c r="PDO304" s="14"/>
      <c r="PDP304" s="14"/>
      <c r="PDQ304" s="14"/>
      <c r="PDR304" s="14"/>
      <c r="PDS304" s="14"/>
      <c r="PDT304" s="14"/>
      <c r="PDU304" s="14"/>
      <c r="PDV304" s="14"/>
      <c r="PDW304" s="14"/>
      <c r="PDX304" s="14"/>
      <c r="PDY304" s="14"/>
      <c r="PDZ304" s="14"/>
      <c r="PEA304" s="14"/>
      <c r="PEB304" s="14"/>
      <c r="PEC304" s="14"/>
      <c r="PED304" s="14"/>
      <c r="PEE304" s="14"/>
      <c r="PEF304" s="14"/>
      <c r="PEG304" s="14"/>
      <c r="PEH304" s="14"/>
      <c r="PEI304" s="14"/>
      <c r="PEJ304" s="14"/>
      <c r="PEK304" s="14"/>
      <c r="PEL304" s="14"/>
      <c r="PEM304" s="14"/>
      <c r="PEN304" s="14"/>
      <c r="PEO304" s="14"/>
      <c r="PEP304" s="14"/>
      <c r="PEQ304" s="14"/>
      <c r="PER304" s="14"/>
      <c r="PES304" s="14"/>
      <c r="PET304" s="14"/>
      <c r="PEU304" s="14"/>
      <c r="PEV304" s="14"/>
      <c r="PEW304" s="14"/>
      <c r="PEX304" s="14"/>
      <c r="PEY304" s="14"/>
      <c r="PEZ304" s="14"/>
      <c r="PFA304" s="14"/>
      <c r="PFB304" s="14"/>
      <c r="PFC304" s="14"/>
      <c r="PFD304" s="14"/>
      <c r="PFE304" s="14"/>
      <c r="PFF304" s="14"/>
      <c r="PFG304" s="14"/>
      <c r="PFH304" s="14"/>
      <c r="PFI304" s="14"/>
      <c r="PFJ304" s="14"/>
      <c r="PFK304" s="14"/>
      <c r="PFL304" s="14"/>
      <c r="PFM304" s="14"/>
      <c r="PFN304" s="14"/>
      <c r="PFO304" s="14"/>
      <c r="PFP304" s="14"/>
      <c r="PFQ304" s="14"/>
      <c r="PFR304" s="14"/>
      <c r="PFS304" s="14"/>
      <c r="PFT304" s="14"/>
      <c r="PFU304" s="14"/>
      <c r="PFV304" s="14"/>
      <c r="PFW304" s="14"/>
      <c r="PFX304" s="14"/>
      <c r="PFY304" s="14"/>
      <c r="PFZ304" s="14"/>
      <c r="PGA304" s="14"/>
      <c r="PGB304" s="14"/>
      <c r="PGC304" s="14"/>
      <c r="PGD304" s="14"/>
      <c r="PGE304" s="14"/>
      <c r="PGF304" s="14"/>
      <c r="PGG304" s="14"/>
      <c r="PGH304" s="14"/>
      <c r="PGI304" s="14"/>
      <c r="PGJ304" s="14"/>
      <c r="PGK304" s="14"/>
      <c r="PGL304" s="14"/>
      <c r="PGM304" s="14"/>
      <c r="PGN304" s="14"/>
      <c r="PGO304" s="14"/>
      <c r="PGP304" s="14"/>
      <c r="PGQ304" s="14"/>
      <c r="PGR304" s="14"/>
      <c r="PGS304" s="14"/>
      <c r="PGT304" s="14"/>
      <c r="PGU304" s="14"/>
      <c r="PGV304" s="14"/>
      <c r="PGW304" s="14"/>
      <c r="PGX304" s="14"/>
      <c r="PGY304" s="14"/>
      <c r="PGZ304" s="14"/>
      <c r="PHA304" s="14"/>
      <c r="PHB304" s="14"/>
      <c r="PHC304" s="14"/>
      <c r="PHD304" s="14"/>
      <c r="PHE304" s="14"/>
      <c r="PHF304" s="14"/>
      <c r="PHG304" s="14"/>
      <c r="PHH304" s="14"/>
      <c r="PHI304" s="14"/>
      <c r="PHJ304" s="14"/>
      <c r="PHK304" s="14"/>
      <c r="PHL304" s="14"/>
      <c r="PHM304" s="14"/>
      <c r="PHN304" s="14"/>
      <c r="PHO304" s="14"/>
      <c r="PHP304" s="14"/>
      <c r="PHQ304" s="14"/>
      <c r="PHR304" s="14"/>
      <c r="PHS304" s="14"/>
      <c r="PHT304" s="14"/>
      <c r="PHU304" s="14"/>
      <c r="PHV304" s="14"/>
      <c r="PHW304" s="14"/>
      <c r="PHX304" s="14"/>
      <c r="PHY304" s="14"/>
      <c r="PHZ304" s="14"/>
      <c r="PIA304" s="14"/>
      <c r="PIB304" s="14"/>
      <c r="PIC304" s="14"/>
      <c r="PID304" s="14"/>
      <c r="PIE304" s="14"/>
      <c r="PIF304" s="14"/>
      <c r="PIG304" s="14"/>
      <c r="PIH304" s="14"/>
      <c r="PII304" s="14"/>
      <c r="PIJ304" s="14"/>
      <c r="PIK304" s="14"/>
      <c r="PIL304" s="14"/>
      <c r="PIM304" s="14"/>
      <c r="PIN304" s="14"/>
      <c r="PIO304" s="14"/>
      <c r="PIP304" s="14"/>
      <c r="PIQ304" s="14"/>
      <c r="PIR304" s="14"/>
      <c r="PIS304" s="14"/>
      <c r="PIT304" s="14"/>
      <c r="PIU304" s="14"/>
      <c r="PIV304" s="14"/>
      <c r="PIW304" s="14"/>
      <c r="PIX304" s="14"/>
      <c r="PIY304" s="14"/>
      <c r="PIZ304" s="14"/>
      <c r="PJA304" s="14"/>
      <c r="PJB304" s="14"/>
      <c r="PJC304" s="14"/>
      <c r="PJD304" s="14"/>
      <c r="PJE304" s="14"/>
      <c r="PJF304" s="14"/>
      <c r="PJG304" s="14"/>
      <c r="PJH304" s="14"/>
      <c r="PJI304" s="14"/>
      <c r="PJJ304" s="14"/>
      <c r="PJK304" s="14"/>
      <c r="PJL304" s="14"/>
      <c r="PJM304" s="14"/>
      <c r="PJN304" s="14"/>
      <c r="PJO304" s="14"/>
      <c r="PJP304" s="14"/>
      <c r="PJQ304" s="14"/>
      <c r="PJR304" s="14"/>
      <c r="PJS304" s="14"/>
      <c r="PJT304" s="14"/>
      <c r="PJU304" s="14"/>
      <c r="PJV304" s="14"/>
      <c r="PJW304" s="14"/>
      <c r="PJX304" s="14"/>
      <c r="PJY304" s="14"/>
      <c r="PJZ304" s="14"/>
      <c r="PKA304" s="14"/>
      <c r="PKB304" s="14"/>
      <c r="PKC304" s="14"/>
      <c r="PKD304" s="14"/>
      <c r="PKE304" s="14"/>
      <c r="PKF304" s="14"/>
      <c r="PKG304" s="14"/>
      <c r="PKH304" s="14"/>
      <c r="PKI304" s="14"/>
      <c r="PKJ304" s="14"/>
      <c r="PKK304" s="14"/>
      <c r="PKL304" s="14"/>
      <c r="PKM304" s="14"/>
      <c r="PKN304" s="14"/>
      <c r="PKO304" s="14"/>
      <c r="PKP304" s="14"/>
      <c r="PKQ304" s="14"/>
      <c r="PKR304" s="14"/>
      <c r="PKS304" s="14"/>
      <c r="PKT304" s="14"/>
      <c r="PKU304" s="14"/>
      <c r="PKV304" s="14"/>
      <c r="PKW304" s="14"/>
      <c r="PKX304" s="14"/>
      <c r="PKY304" s="14"/>
      <c r="PKZ304" s="14"/>
      <c r="PLA304" s="14"/>
      <c r="PLB304" s="14"/>
      <c r="PLC304" s="14"/>
      <c r="PLD304" s="14"/>
      <c r="PLE304" s="14"/>
      <c r="PLF304" s="14"/>
      <c r="PLG304" s="14"/>
      <c r="PLH304" s="14"/>
      <c r="PLI304" s="14"/>
      <c r="PLJ304" s="14"/>
      <c r="PLK304" s="14"/>
      <c r="PLL304" s="14"/>
      <c r="PLM304" s="14"/>
      <c r="PLN304" s="14"/>
      <c r="PLO304" s="14"/>
      <c r="PLP304" s="14"/>
      <c r="PLQ304" s="14"/>
      <c r="PLR304" s="14"/>
      <c r="PLS304" s="14"/>
      <c r="PLT304" s="14"/>
      <c r="PLU304" s="14"/>
      <c r="PLV304" s="14"/>
      <c r="PLW304" s="14"/>
      <c r="PLX304" s="14"/>
      <c r="PLY304" s="14"/>
      <c r="PLZ304" s="14"/>
      <c r="PMA304" s="14"/>
      <c r="PMB304" s="14"/>
      <c r="PMC304" s="14"/>
      <c r="PMD304" s="14"/>
      <c r="PME304" s="14"/>
      <c r="PMF304" s="14"/>
      <c r="PMG304" s="14"/>
      <c r="PMH304" s="14"/>
      <c r="PMI304" s="14"/>
      <c r="PMJ304" s="14"/>
      <c r="PMK304" s="14"/>
      <c r="PML304" s="14"/>
      <c r="PMM304" s="14"/>
      <c r="PMN304" s="14"/>
      <c r="PMO304" s="14"/>
      <c r="PMP304" s="14"/>
      <c r="PMQ304" s="14"/>
      <c r="PMR304" s="14"/>
      <c r="PMS304" s="14"/>
      <c r="PMT304" s="14"/>
      <c r="PMU304" s="14"/>
      <c r="PMV304" s="14"/>
      <c r="PMW304" s="14"/>
      <c r="PMX304" s="14"/>
      <c r="PMY304" s="14"/>
      <c r="PMZ304" s="14"/>
      <c r="PNA304" s="14"/>
      <c r="PNB304" s="14"/>
      <c r="PNC304" s="14"/>
      <c r="PND304" s="14"/>
      <c r="PNE304" s="14"/>
      <c r="PNF304" s="14"/>
      <c r="PNG304" s="14"/>
      <c r="PNH304" s="14"/>
      <c r="PNI304" s="14"/>
      <c r="PNJ304" s="14"/>
      <c r="PNK304" s="14"/>
      <c r="PNL304" s="14"/>
      <c r="PNM304" s="14"/>
      <c r="PNN304" s="14"/>
      <c r="PNO304" s="14"/>
      <c r="PNP304" s="14"/>
      <c r="PNQ304" s="14"/>
      <c r="PNR304" s="14"/>
      <c r="PNS304" s="14"/>
      <c r="PNT304" s="14"/>
      <c r="PNU304" s="14"/>
      <c r="PNV304" s="14"/>
      <c r="PNW304" s="14"/>
      <c r="PNX304" s="14"/>
      <c r="PNY304" s="14"/>
      <c r="PNZ304" s="14"/>
      <c r="POA304" s="14"/>
      <c r="POB304" s="14"/>
      <c r="POC304" s="14"/>
      <c r="POD304" s="14"/>
      <c r="POE304" s="14"/>
      <c r="POF304" s="14"/>
      <c r="POG304" s="14"/>
      <c r="POH304" s="14"/>
      <c r="POI304" s="14"/>
      <c r="POJ304" s="14"/>
      <c r="POK304" s="14"/>
      <c r="POL304" s="14"/>
      <c r="POM304" s="14"/>
      <c r="PON304" s="14"/>
      <c r="POO304" s="14"/>
      <c r="POP304" s="14"/>
      <c r="POQ304" s="14"/>
      <c r="POR304" s="14"/>
      <c r="POS304" s="14"/>
      <c r="POT304" s="14"/>
      <c r="POU304" s="14"/>
      <c r="POV304" s="14"/>
      <c r="POW304" s="14"/>
      <c r="POX304" s="14"/>
      <c r="POY304" s="14"/>
      <c r="POZ304" s="14"/>
      <c r="PPA304" s="14"/>
      <c r="PPB304" s="14"/>
      <c r="PPC304" s="14"/>
      <c r="PPD304" s="14"/>
      <c r="PPE304" s="14"/>
      <c r="PPF304" s="14"/>
      <c r="PPG304" s="14"/>
      <c r="PPH304" s="14"/>
      <c r="PPI304" s="14"/>
      <c r="PPJ304" s="14"/>
      <c r="PPK304" s="14"/>
      <c r="PPL304" s="14"/>
      <c r="PPM304" s="14"/>
      <c r="PPN304" s="14"/>
      <c r="PPO304" s="14"/>
      <c r="PPP304" s="14"/>
      <c r="PPQ304" s="14"/>
      <c r="PPR304" s="14"/>
      <c r="PPS304" s="14"/>
      <c r="PPT304" s="14"/>
      <c r="PPU304" s="14"/>
      <c r="PPV304" s="14"/>
      <c r="PPW304" s="14"/>
      <c r="PPX304" s="14"/>
      <c r="PPY304" s="14"/>
      <c r="PPZ304" s="14"/>
      <c r="PQA304" s="14"/>
      <c r="PQB304" s="14"/>
      <c r="PQC304" s="14"/>
      <c r="PQD304" s="14"/>
      <c r="PQE304" s="14"/>
      <c r="PQF304" s="14"/>
      <c r="PQG304" s="14"/>
      <c r="PQH304" s="14"/>
      <c r="PQI304" s="14"/>
      <c r="PQJ304" s="14"/>
      <c r="PQK304" s="14"/>
      <c r="PQL304" s="14"/>
      <c r="PQM304" s="14"/>
      <c r="PQN304" s="14"/>
      <c r="PQO304" s="14"/>
      <c r="PQP304" s="14"/>
      <c r="PQQ304" s="14"/>
      <c r="PQR304" s="14"/>
      <c r="PQS304" s="14"/>
      <c r="PQT304" s="14"/>
      <c r="PQU304" s="14"/>
      <c r="PQV304" s="14"/>
      <c r="PQW304" s="14"/>
      <c r="PQX304" s="14"/>
      <c r="PQY304" s="14"/>
      <c r="PQZ304" s="14"/>
      <c r="PRA304" s="14"/>
      <c r="PRB304" s="14"/>
      <c r="PRC304" s="14"/>
      <c r="PRD304" s="14"/>
      <c r="PRE304" s="14"/>
      <c r="PRF304" s="14"/>
      <c r="PRG304" s="14"/>
      <c r="PRH304" s="14"/>
      <c r="PRI304" s="14"/>
      <c r="PRJ304" s="14"/>
      <c r="PRK304" s="14"/>
      <c r="PRL304" s="14"/>
      <c r="PRM304" s="14"/>
      <c r="PRN304" s="14"/>
      <c r="PRO304" s="14"/>
      <c r="PRP304" s="14"/>
      <c r="PRQ304" s="14"/>
      <c r="PRR304" s="14"/>
      <c r="PRS304" s="14"/>
      <c r="PRT304" s="14"/>
      <c r="PRU304" s="14"/>
      <c r="PRV304" s="14"/>
      <c r="PRW304" s="14"/>
      <c r="PRX304" s="14"/>
      <c r="PRY304" s="14"/>
      <c r="PRZ304" s="14"/>
      <c r="PSA304" s="14"/>
      <c r="PSB304" s="14"/>
      <c r="PSC304" s="14"/>
      <c r="PSD304" s="14"/>
      <c r="PSE304" s="14"/>
      <c r="PSF304" s="14"/>
      <c r="PSG304" s="14"/>
      <c r="PSH304" s="14"/>
      <c r="PSI304" s="14"/>
      <c r="PSJ304" s="14"/>
      <c r="PSK304" s="14"/>
      <c r="PSL304" s="14"/>
      <c r="PSM304" s="14"/>
      <c r="PSN304" s="14"/>
      <c r="PSO304" s="14"/>
      <c r="PSP304" s="14"/>
      <c r="PSQ304" s="14"/>
      <c r="PSR304" s="14"/>
      <c r="PSS304" s="14"/>
      <c r="PST304" s="14"/>
      <c r="PSU304" s="14"/>
      <c r="PSV304" s="14"/>
      <c r="PSW304" s="14"/>
      <c r="PSX304" s="14"/>
      <c r="PSY304" s="14"/>
      <c r="PSZ304" s="14"/>
      <c r="PTA304" s="14"/>
      <c r="PTB304" s="14"/>
      <c r="PTC304" s="14"/>
      <c r="PTD304" s="14"/>
      <c r="PTE304" s="14"/>
      <c r="PTF304" s="14"/>
      <c r="PTG304" s="14"/>
      <c r="PTH304" s="14"/>
      <c r="PTI304" s="14"/>
      <c r="PTJ304" s="14"/>
      <c r="PTK304" s="14"/>
      <c r="PTL304" s="14"/>
      <c r="PTM304" s="14"/>
      <c r="PTN304" s="14"/>
      <c r="PTO304" s="14"/>
      <c r="PTP304" s="14"/>
      <c r="PTQ304" s="14"/>
      <c r="PTR304" s="14"/>
      <c r="PTS304" s="14"/>
      <c r="PTT304" s="14"/>
      <c r="PTU304" s="14"/>
      <c r="PTV304" s="14"/>
      <c r="PTW304" s="14"/>
      <c r="PTX304" s="14"/>
      <c r="PTY304" s="14"/>
      <c r="PTZ304" s="14"/>
      <c r="PUA304" s="14"/>
      <c r="PUB304" s="14"/>
      <c r="PUC304" s="14"/>
      <c r="PUD304" s="14"/>
      <c r="PUE304" s="14"/>
      <c r="PUF304" s="14"/>
      <c r="PUG304" s="14"/>
      <c r="PUH304" s="14"/>
      <c r="PUI304" s="14"/>
      <c r="PUJ304" s="14"/>
      <c r="PUK304" s="14"/>
      <c r="PUL304" s="14"/>
      <c r="PUM304" s="14"/>
      <c r="PUN304" s="14"/>
      <c r="PUO304" s="14"/>
      <c r="PUP304" s="14"/>
      <c r="PUQ304" s="14"/>
      <c r="PUR304" s="14"/>
      <c r="PUS304" s="14"/>
      <c r="PUT304" s="14"/>
      <c r="PUU304" s="14"/>
      <c r="PUV304" s="14"/>
      <c r="PUW304" s="14"/>
      <c r="PUX304" s="14"/>
      <c r="PUY304" s="14"/>
      <c r="PUZ304" s="14"/>
      <c r="PVA304" s="14"/>
      <c r="PVB304" s="14"/>
      <c r="PVC304" s="14"/>
      <c r="PVD304" s="14"/>
      <c r="PVE304" s="14"/>
      <c r="PVF304" s="14"/>
      <c r="PVG304" s="14"/>
      <c r="PVH304" s="14"/>
      <c r="PVI304" s="14"/>
      <c r="PVJ304" s="14"/>
      <c r="PVK304" s="14"/>
      <c r="PVL304" s="14"/>
      <c r="PVM304" s="14"/>
      <c r="PVN304" s="14"/>
      <c r="PVO304" s="14"/>
      <c r="PVP304" s="14"/>
      <c r="PVQ304" s="14"/>
      <c r="PVR304" s="14"/>
      <c r="PVS304" s="14"/>
      <c r="PVT304" s="14"/>
      <c r="PVU304" s="14"/>
      <c r="PVV304" s="14"/>
      <c r="PVW304" s="14"/>
      <c r="PVX304" s="14"/>
      <c r="PVY304" s="14"/>
      <c r="PVZ304" s="14"/>
      <c r="PWA304" s="14"/>
      <c r="PWB304" s="14"/>
      <c r="PWC304" s="14"/>
      <c r="PWD304" s="14"/>
      <c r="PWE304" s="14"/>
      <c r="PWF304" s="14"/>
      <c r="PWG304" s="14"/>
      <c r="PWH304" s="14"/>
      <c r="PWI304" s="14"/>
      <c r="PWJ304" s="14"/>
      <c r="PWK304" s="14"/>
      <c r="PWL304" s="14"/>
      <c r="PWM304" s="14"/>
      <c r="PWN304" s="14"/>
      <c r="PWO304" s="14"/>
      <c r="PWP304" s="14"/>
      <c r="PWQ304" s="14"/>
      <c r="PWR304" s="14"/>
      <c r="PWS304" s="14"/>
      <c r="PWT304" s="14"/>
      <c r="PWU304" s="14"/>
      <c r="PWV304" s="14"/>
      <c r="PWW304" s="14"/>
      <c r="PWX304" s="14"/>
      <c r="PWY304" s="14"/>
      <c r="PWZ304" s="14"/>
      <c r="PXA304" s="14"/>
      <c r="PXB304" s="14"/>
      <c r="PXC304" s="14"/>
      <c r="PXD304" s="14"/>
      <c r="PXE304" s="14"/>
      <c r="PXF304" s="14"/>
      <c r="PXG304" s="14"/>
      <c r="PXH304" s="14"/>
      <c r="PXI304" s="14"/>
      <c r="PXJ304" s="14"/>
      <c r="PXK304" s="14"/>
      <c r="PXL304" s="14"/>
      <c r="PXM304" s="14"/>
      <c r="PXN304" s="14"/>
      <c r="PXO304" s="14"/>
      <c r="PXP304" s="14"/>
      <c r="PXQ304" s="14"/>
      <c r="PXR304" s="14"/>
      <c r="PXS304" s="14"/>
      <c r="PXT304" s="14"/>
      <c r="PXU304" s="14"/>
      <c r="PXV304" s="14"/>
      <c r="PXW304" s="14"/>
      <c r="PXX304" s="14"/>
      <c r="PXY304" s="14"/>
      <c r="PXZ304" s="14"/>
      <c r="PYA304" s="14"/>
      <c r="PYB304" s="14"/>
      <c r="PYC304" s="14"/>
      <c r="PYD304" s="14"/>
      <c r="PYE304" s="14"/>
      <c r="PYF304" s="14"/>
      <c r="PYG304" s="14"/>
      <c r="PYH304" s="14"/>
      <c r="PYI304" s="14"/>
      <c r="PYJ304" s="14"/>
      <c r="PYK304" s="14"/>
      <c r="PYL304" s="14"/>
      <c r="PYM304" s="14"/>
      <c r="PYN304" s="14"/>
      <c r="PYO304" s="14"/>
      <c r="PYP304" s="14"/>
      <c r="PYQ304" s="14"/>
      <c r="PYR304" s="14"/>
      <c r="PYS304" s="14"/>
      <c r="PYT304" s="14"/>
      <c r="PYU304" s="14"/>
      <c r="PYV304" s="14"/>
      <c r="PYW304" s="14"/>
      <c r="PYX304" s="14"/>
      <c r="PYY304" s="14"/>
      <c r="PYZ304" s="14"/>
      <c r="PZA304" s="14"/>
      <c r="PZB304" s="14"/>
      <c r="PZC304" s="14"/>
      <c r="PZD304" s="14"/>
      <c r="PZE304" s="14"/>
      <c r="PZF304" s="14"/>
      <c r="PZG304" s="14"/>
      <c r="PZH304" s="14"/>
      <c r="PZI304" s="14"/>
      <c r="PZJ304" s="14"/>
      <c r="PZK304" s="14"/>
      <c r="PZL304" s="14"/>
      <c r="PZM304" s="14"/>
      <c r="PZN304" s="14"/>
      <c r="PZO304" s="14"/>
      <c r="PZP304" s="14"/>
      <c r="PZQ304" s="14"/>
      <c r="PZR304" s="14"/>
      <c r="PZS304" s="14"/>
      <c r="PZT304" s="14"/>
      <c r="PZU304" s="14"/>
      <c r="PZV304" s="14"/>
      <c r="PZW304" s="14"/>
      <c r="PZX304" s="14"/>
      <c r="PZY304" s="14"/>
      <c r="PZZ304" s="14"/>
      <c r="QAA304" s="14"/>
      <c r="QAB304" s="14"/>
      <c r="QAC304" s="14"/>
      <c r="QAD304" s="14"/>
      <c r="QAE304" s="14"/>
      <c r="QAF304" s="14"/>
      <c r="QAG304" s="14"/>
      <c r="QAH304" s="14"/>
      <c r="QAI304" s="14"/>
      <c r="QAJ304" s="14"/>
      <c r="QAK304" s="14"/>
      <c r="QAL304" s="14"/>
      <c r="QAM304" s="14"/>
      <c r="QAN304" s="14"/>
      <c r="QAO304" s="14"/>
      <c r="QAP304" s="14"/>
      <c r="QAQ304" s="14"/>
      <c r="QAR304" s="14"/>
      <c r="QAS304" s="14"/>
      <c r="QAT304" s="14"/>
      <c r="QAU304" s="14"/>
      <c r="QAV304" s="14"/>
      <c r="QAW304" s="14"/>
      <c r="QAX304" s="14"/>
      <c r="QAY304" s="14"/>
      <c r="QAZ304" s="14"/>
      <c r="QBA304" s="14"/>
      <c r="QBB304" s="14"/>
      <c r="QBC304" s="14"/>
      <c r="QBD304" s="14"/>
      <c r="QBE304" s="14"/>
      <c r="QBF304" s="14"/>
      <c r="QBG304" s="14"/>
      <c r="QBH304" s="14"/>
      <c r="QBI304" s="14"/>
      <c r="QBJ304" s="14"/>
      <c r="QBK304" s="14"/>
      <c r="QBL304" s="14"/>
      <c r="QBM304" s="14"/>
      <c r="QBN304" s="14"/>
      <c r="QBO304" s="14"/>
      <c r="QBP304" s="14"/>
      <c r="QBQ304" s="14"/>
      <c r="QBR304" s="14"/>
      <c r="QBS304" s="14"/>
      <c r="QBT304" s="14"/>
      <c r="QBU304" s="14"/>
      <c r="QBV304" s="14"/>
      <c r="QBW304" s="14"/>
      <c r="QBX304" s="14"/>
      <c r="QBY304" s="14"/>
      <c r="QBZ304" s="14"/>
      <c r="QCA304" s="14"/>
      <c r="QCB304" s="14"/>
      <c r="QCC304" s="14"/>
      <c r="QCD304" s="14"/>
      <c r="QCE304" s="14"/>
      <c r="QCF304" s="14"/>
      <c r="QCG304" s="14"/>
      <c r="QCH304" s="14"/>
      <c r="QCI304" s="14"/>
      <c r="QCJ304" s="14"/>
      <c r="QCK304" s="14"/>
      <c r="QCL304" s="14"/>
      <c r="QCM304" s="14"/>
      <c r="QCN304" s="14"/>
      <c r="QCO304" s="14"/>
      <c r="QCP304" s="14"/>
      <c r="QCQ304" s="14"/>
      <c r="QCR304" s="14"/>
      <c r="QCS304" s="14"/>
      <c r="QCT304" s="14"/>
      <c r="QCU304" s="14"/>
      <c r="QCV304" s="14"/>
      <c r="QCW304" s="14"/>
      <c r="QCX304" s="14"/>
      <c r="QCY304" s="14"/>
      <c r="QCZ304" s="14"/>
      <c r="QDA304" s="14"/>
      <c r="QDB304" s="14"/>
      <c r="QDC304" s="14"/>
      <c r="QDD304" s="14"/>
      <c r="QDE304" s="14"/>
      <c r="QDF304" s="14"/>
      <c r="QDG304" s="14"/>
      <c r="QDH304" s="14"/>
      <c r="QDI304" s="14"/>
      <c r="QDJ304" s="14"/>
      <c r="QDK304" s="14"/>
      <c r="QDL304" s="14"/>
      <c r="QDM304" s="14"/>
      <c r="QDN304" s="14"/>
      <c r="QDO304" s="14"/>
      <c r="QDP304" s="14"/>
      <c r="QDQ304" s="14"/>
      <c r="QDR304" s="14"/>
      <c r="QDS304" s="14"/>
      <c r="QDT304" s="14"/>
      <c r="QDU304" s="14"/>
      <c r="QDV304" s="14"/>
      <c r="QDW304" s="14"/>
      <c r="QDX304" s="14"/>
      <c r="QDY304" s="14"/>
      <c r="QDZ304" s="14"/>
      <c r="QEA304" s="14"/>
      <c r="QEB304" s="14"/>
      <c r="QEC304" s="14"/>
      <c r="QED304" s="14"/>
      <c r="QEE304" s="14"/>
      <c r="QEF304" s="14"/>
      <c r="QEG304" s="14"/>
      <c r="QEH304" s="14"/>
      <c r="QEI304" s="14"/>
      <c r="QEJ304" s="14"/>
      <c r="QEK304" s="14"/>
      <c r="QEL304" s="14"/>
      <c r="QEM304" s="14"/>
      <c r="QEN304" s="14"/>
      <c r="QEO304" s="14"/>
      <c r="QEP304" s="14"/>
      <c r="QEQ304" s="14"/>
      <c r="QER304" s="14"/>
      <c r="QES304" s="14"/>
      <c r="QET304" s="14"/>
      <c r="QEU304" s="14"/>
      <c r="QEV304" s="14"/>
      <c r="QEW304" s="14"/>
      <c r="QEX304" s="14"/>
      <c r="QEY304" s="14"/>
      <c r="QEZ304" s="14"/>
      <c r="QFA304" s="14"/>
      <c r="QFB304" s="14"/>
      <c r="QFC304" s="14"/>
      <c r="QFD304" s="14"/>
      <c r="QFE304" s="14"/>
      <c r="QFF304" s="14"/>
      <c r="QFG304" s="14"/>
      <c r="QFH304" s="14"/>
      <c r="QFI304" s="14"/>
      <c r="QFJ304" s="14"/>
      <c r="QFK304" s="14"/>
      <c r="QFL304" s="14"/>
      <c r="QFM304" s="14"/>
      <c r="QFN304" s="14"/>
      <c r="QFO304" s="14"/>
      <c r="QFP304" s="14"/>
      <c r="QFQ304" s="14"/>
      <c r="QFR304" s="14"/>
      <c r="QFS304" s="14"/>
      <c r="QFT304" s="14"/>
      <c r="QFU304" s="14"/>
      <c r="QFV304" s="14"/>
      <c r="QFW304" s="14"/>
      <c r="QFX304" s="14"/>
      <c r="QFY304" s="14"/>
      <c r="QFZ304" s="14"/>
      <c r="QGA304" s="14"/>
      <c r="QGB304" s="14"/>
      <c r="QGC304" s="14"/>
      <c r="QGD304" s="14"/>
      <c r="QGE304" s="14"/>
      <c r="QGF304" s="14"/>
      <c r="QGG304" s="14"/>
      <c r="QGH304" s="14"/>
      <c r="QGI304" s="14"/>
      <c r="QGJ304" s="14"/>
      <c r="QGK304" s="14"/>
      <c r="QGL304" s="14"/>
      <c r="QGM304" s="14"/>
      <c r="QGN304" s="14"/>
      <c r="QGO304" s="14"/>
      <c r="QGP304" s="14"/>
      <c r="QGQ304" s="14"/>
      <c r="QGR304" s="14"/>
      <c r="QGS304" s="14"/>
      <c r="QGT304" s="14"/>
      <c r="QGU304" s="14"/>
      <c r="QGV304" s="14"/>
      <c r="QGW304" s="14"/>
      <c r="QGX304" s="14"/>
      <c r="QGY304" s="14"/>
      <c r="QGZ304" s="14"/>
      <c r="QHA304" s="14"/>
      <c r="QHB304" s="14"/>
      <c r="QHC304" s="14"/>
      <c r="QHD304" s="14"/>
      <c r="QHE304" s="14"/>
      <c r="QHF304" s="14"/>
      <c r="QHG304" s="14"/>
      <c r="QHH304" s="14"/>
      <c r="QHI304" s="14"/>
      <c r="QHJ304" s="14"/>
      <c r="QHK304" s="14"/>
      <c r="QHL304" s="14"/>
      <c r="QHM304" s="14"/>
      <c r="QHN304" s="14"/>
      <c r="QHO304" s="14"/>
      <c r="QHP304" s="14"/>
      <c r="QHQ304" s="14"/>
      <c r="QHR304" s="14"/>
      <c r="QHS304" s="14"/>
      <c r="QHT304" s="14"/>
      <c r="QHU304" s="14"/>
      <c r="QHV304" s="14"/>
      <c r="QHW304" s="14"/>
      <c r="QHX304" s="14"/>
      <c r="QHY304" s="14"/>
      <c r="QHZ304" s="14"/>
      <c r="QIA304" s="14"/>
      <c r="QIB304" s="14"/>
      <c r="QIC304" s="14"/>
      <c r="QID304" s="14"/>
      <c r="QIE304" s="14"/>
      <c r="QIF304" s="14"/>
      <c r="QIG304" s="14"/>
      <c r="QIH304" s="14"/>
      <c r="QII304" s="14"/>
      <c r="QIJ304" s="14"/>
      <c r="QIK304" s="14"/>
      <c r="QIL304" s="14"/>
      <c r="QIM304" s="14"/>
      <c r="QIN304" s="14"/>
      <c r="QIO304" s="14"/>
      <c r="QIP304" s="14"/>
      <c r="QIQ304" s="14"/>
      <c r="QIR304" s="14"/>
      <c r="QIS304" s="14"/>
      <c r="QIT304" s="14"/>
      <c r="QIU304" s="14"/>
      <c r="QIV304" s="14"/>
      <c r="QIW304" s="14"/>
      <c r="QIX304" s="14"/>
      <c r="QIY304" s="14"/>
      <c r="QIZ304" s="14"/>
      <c r="QJA304" s="14"/>
      <c r="QJB304" s="14"/>
      <c r="QJC304" s="14"/>
      <c r="QJD304" s="14"/>
      <c r="QJE304" s="14"/>
      <c r="QJF304" s="14"/>
      <c r="QJG304" s="14"/>
      <c r="QJH304" s="14"/>
      <c r="QJI304" s="14"/>
      <c r="QJJ304" s="14"/>
      <c r="QJK304" s="14"/>
      <c r="QJL304" s="14"/>
      <c r="QJM304" s="14"/>
      <c r="QJN304" s="14"/>
      <c r="QJO304" s="14"/>
      <c r="QJP304" s="14"/>
      <c r="QJQ304" s="14"/>
      <c r="QJR304" s="14"/>
      <c r="QJS304" s="14"/>
      <c r="QJT304" s="14"/>
      <c r="QJU304" s="14"/>
      <c r="QJV304" s="14"/>
      <c r="QJW304" s="14"/>
      <c r="QJX304" s="14"/>
      <c r="QJY304" s="14"/>
      <c r="QJZ304" s="14"/>
      <c r="QKA304" s="14"/>
      <c r="QKB304" s="14"/>
      <c r="QKC304" s="14"/>
      <c r="QKD304" s="14"/>
      <c r="QKE304" s="14"/>
      <c r="QKF304" s="14"/>
      <c r="QKG304" s="14"/>
      <c r="QKH304" s="14"/>
      <c r="QKI304" s="14"/>
      <c r="QKJ304" s="14"/>
      <c r="QKK304" s="14"/>
      <c r="QKL304" s="14"/>
      <c r="QKM304" s="14"/>
      <c r="QKN304" s="14"/>
      <c r="QKO304" s="14"/>
      <c r="QKP304" s="14"/>
      <c r="QKQ304" s="14"/>
      <c r="QKR304" s="14"/>
      <c r="QKS304" s="14"/>
      <c r="QKT304" s="14"/>
      <c r="QKU304" s="14"/>
      <c r="QKV304" s="14"/>
      <c r="QKW304" s="14"/>
      <c r="QKX304" s="14"/>
      <c r="QKY304" s="14"/>
      <c r="QKZ304" s="14"/>
      <c r="QLA304" s="14"/>
      <c r="QLB304" s="14"/>
      <c r="QLC304" s="14"/>
      <c r="QLD304" s="14"/>
      <c r="QLE304" s="14"/>
      <c r="QLF304" s="14"/>
      <c r="QLG304" s="14"/>
      <c r="QLH304" s="14"/>
      <c r="QLI304" s="14"/>
      <c r="QLJ304" s="14"/>
      <c r="QLK304" s="14"/>
      <c r="QLL304" s="14"/>
      <c r="QLM304" s="14"/>
      <c r="QLN304" s="14"/>
      <c r="QLO304" s="14"/>
      <c r="QLP304" s="14"/>
      <c r="QLQ304" s="14"/>
      <c r="QLR304" s="14"/>
      <c r="QLS304" s="14"/>
      <c r="QLT304" s="14"/>
      <c r="QLU304" s="14"/>
      <c r="QLV304" s="14"/>
      <c r="QLW304" s="14"/>
      <c r="QLX304" s="14"/>
      <c r="QLY304" s="14"/>
      <c r="QLZ304" s="14"/>
      <c r="QMA304" s="14"/>
      <c r="QMB304" s="14"/>
      <c r="QMC304" s="14"/>
      <c r="QMD304" s="14"/>
      <c r="QME304" s="14"/>
      <c r="QMF304" s="14"/>
      <c r="QMG304" s="14"/>
      <c r="QMH304" s="14"/>
      <c r="QMI304" s="14"/>
      <c r="QMJ304" s="14"/>
      <c r="QMK304" s="14"/>
      <c r="QML304" s="14"/>
      <c r="QMM304" s="14"/>
      <c r="QMN304" s="14"/>
      <c r="QMO304" s="14"/>
      <c r="QMP304" s="14"/>
      <c r="QMQ304" s="14"/>
      <c r="QMR304" s="14"/>
      <c r="QMS304" s="14"/>
      <c r="QMT304" s="14"/>
      <c r="QMU304" s="14"/>
      <c r="QMV304" s="14"/>
      <c r="QMW304" s="14"/>
      <c r="QMX304" s="14"/>
      <c r="QMY304" s="14"/>
      <c r="QMZ304" s="14"/>
      <c r="QNA304" s="14"/>
      <c r="QNB304" s="14"/>
      <c r="QNC304" s="14"/>
      <c r="QND304" s="14"/>
      <c r="QNE304" s="14"/>
      <c r="QNF304" s="14"/>
      <c r="QNG304" s="14"/>
      <c r="QNH304" s="14"/>
      <c r="QNI304" s="14"/>
      <c r="QNJ304" s="14"/>
      <c r="QNK304" s="14"/>
      <c r="QNL304" s="14"/>
      <c r="QNM304" s="14"/>
      <c r="QNN304" s="14"/>
      <c r="QNO304" s="14"/>
      <c r="QNP304" s="14"/>
      <c r="QNQ304" s="14"/>
      <c r="QNR304" s="14"/>
      <c r="QNS304" s="14"/>
      <c r="QNT304" s="14"/>
      <c r="QNU304" s="14"/>
      <c r="QNV304" s="14"/>
      <c r="QNW304" s="14"/>
      <c r="QNX304" s="14"/>
      <c r="QNY304" s="14"/>
      <c r="QNZ304" s="14"/>
      <c r="QOA304" s="14"/>
      <c r="QOB304" s="14"/>
      <c r="QOC304" s="14"/>
      <c r="QOD304" s="14"/>
      <c r="QOE304" s="14"/>
      <c r="QOF304" s="14"/>
      <c r="QOG304" s="14"/>
      <c r="QOH304" s="14"/>
      <c r="QOI304" s="14"/>
      <c r="QOJ304" s="14"/>
      <c r="QOK304" s="14"/>
      <c r="QOL304" s="14"/>
      <c r="QOM304" s="14"/>
      <c r="QON304" s="14"/>
      <c r="QOO304" s="14"/>
      <c r="QOP304" s="14"/>
      <c r="QOQ304" s="14"/>
      <c r="QOR304" s="14"/>
      <c r="QOS304" s="14"/>
      <c r="QOT304" s="14"/>
      <c r="QOU304" s="14"/>
      <c r="QOV304" s="14"/>
      <c r="QOW304" s="14"/>
      <c r="QOX304" s="14"/>
      <c r="QOY304" s="14"/>
      <c r="QOZ304" s="14"/>
      <c r="QPA304" s="14"/>
      <c r="QPB304" s="14"/>
      <c r="QPC304" s="14"/>
      <c r="QPD304" s="14"/>
      <c r="QPE304" s="14"/>
      <c r="QPF304" s="14"/>
      <c r="QPG304" s="14"/>
      <c r="QPH304" s="14"/>
      <c r="QPI304" s="14"/>
      <c r="QPJ304" s="14"/>
      <c r="QPK304" s="14"/>
      <c r="QPL304" s="14"/>
      <c r="QPM304" s="14"/>
      <c r="QPN304" s="14"/>
      <c r="QPO304" s="14"/>
      <c r="QPP304" s="14"/>
      <c r="QPQ304" s="14"/>
      <c r="QPR304" s="14"/>
      <c r="QPS304" s="14"/>
      <c r="QPT304" s="14"/>
      <c r="QPU304" s="14"/>
      <c r="QPV304" s="14"/>
      <c r="QPW304" s="14"/>
      <c r="QPX304" s="14"/>
      <c r="QPY304" s="14"/>
      <c r="QPZ304" s="14"/>
      <c r="QQA304" s="14"/>
      <c r="QQB304" s="14"/>
      <c r="QQC304" s="14"/>
      <c r="QQD304" s="14"/>
      <c r="QQE304" s="14"/>
      <c r="QQF304" s="14"/>
      <c r="QQG304" s="14"/>
      <c r="QQH304" s="14"/>
      <c r="QQI304" s="14"/>
      <c r="QQJ304" s="14"/>
      <c r="QQK304" s="14"/>
      <c r="QQL304" s="14"/>
      <c r="QQM304" s="14"/>
      <c r="QQN304" s="14"/>
      <c r="QQO304" s="14"/>
      <c r="QQP304" s="14"/>
      <c r="QQQ304" s="14"/>
      <c r="QQR304" s="14"/>
      <c r="QQS304" s="14"/>
      <c r="QQT304" s="14"/>
      <c r="QQU304" s="14"/>
      <c r="QQV304" s="14"/>
      <c r="QQW304" s="14"/>
      <c r="QQX304" s="14"/>
      <c r="QQY304" s="14"/>
      <c r="QQZ304" s="14"/>
      <c r="QRA304" s="14"/>
      <c r="QRB304" s="14"/>
      <c r="QRC304" s="14"/>
      <c r="QRD304" s="14"/>
      <c r="QRE304" s="14"/>
      <c r="QRF304" s="14"/>
      <c r="QRG304" s="14"/>
      <c r="QRH304" s="14"/>
      <c r="QRI304" s="14"/>
      <c r="QRJ304" s="14"/>
      <c r="QRK304" s="14"/>
      <c r="QRL304" s="14"/>
      <c r="QRM304" s="14"/>
      <c r="QRN304" s="14"/>
      <c r="QRO304" s="14"/>
      <c r="QRP304" s="14"/>
      <c r="QRQ304" s="14"/>
      <c r="QRR304" s="14"/>
      <c r="QRS304" s="14"/>
      <c r="QRT304" s="14"/>
      <c r="QRU304" s="14"/>
      <c r="QRV304" s="14"/>
      <c r="QRW304" s="14"/>
      <c r="QRX304" s="14"/>
      <c r="QRY304" s="14"/>
      <c r="QRZ304" s="14"/>
      <c r="QSA304" s="14"/>
      <c r="QSB304" s="14"/>
      <c r="QSC304" s="14"/>
      <c r="QSD304" s="14"/>
      <c r="QSE304" s="14"/>
      <c r="QSF304" s="14"/>
      <c r="QSG304" s="14"/>
      <c r="QSH304" s="14"/>
      <c r="QSI304" s="14"/>
      <c r="QSJ304" s="14"/>
      <c r="QSK304" s="14"/>
      <c r="QSL304" s="14"/>
      <c r="QSM304" s="14"/>
      <c r="QSN304" s="14"/>
      <c r="QSO304" s="14"/>
      <c r="QSP304" s="14"/>
      <c r="QSQ304" s="14"/>
      <c r="QSR304" s="14"/>
      <c r="QSS304" s="14"/>
      <c r="QST304" s="14"/>
      <c r="QSU304" s="14"/>
      <c r="QSV304" s="14"/>
      <c r="QSW304" s="14"/>
      <c r="QSX304" s="14"/>
      <c r="QSY304" s="14"/>
      <c r="QSZ304" s="14"/>
      <c r="QTA304" s="14"/>
      <c r="QTB304" s="14"/>
      <c r="QTC304" s="14"/>
      <c r="QTD304" s="14"/>
      <c r="QTE304" s="14"/>
      <c r="QTF304" s="14"/>
      <c r="QTG304" s="14"/>
      <c r="QTH304" s="14"/>
      <c r="QTI304" s="14"/>
      <c r="QTJ304" s="14"/>
      <c r="QTK304" s="14"/>
      <c r="QTL304" s="14"/>
      <c r="QTM304" s="14"/>
      <c r="QTN304" s="14"/>
      <c r="QTO304" s="14"/>
      <c r="QTP304" s="14"/>
      <c r="QTQ304" s="14"/>
      <c r="QTR304" s="14"/>
      <c r="QTS304" s="14"/>
      <c r="QTT304" s="14"/>
      <c r="QTU304" s="14"/>
      <c r="QTV304" s="14"/>
      <c r="QTW304" s="14"/>
      <c r="QTX304" s="14"/>
      <c r="QTY304" s="14"/>
      <c r="QTZ304" s="14"/>
      <c r="QUA304" s="14"/>
      <c r="QUB304" s="14"/>
      <c r="QUC304" s="14"/>
      <c r="QUD304" s="14"/>
      <c r="QUE304" s="14"/>
      <c r="QUF304" s="14"/>
      <c r="QUG304" s="14"/>
      <c r="QUH304" s="14"/>
      <c r="QUI304" s="14"/>
      <c r="QUJ304" s="14"/>
      <c r="QUK304" s="14"/>
      <c r="QUL304" s="14"/>
      <c r="QUM304" s="14"/>
      <c r="QUN304" s="14"/>
      <c r="QUO304" s="14"/>
      <c r="QUP304" s="14"/>
      <c r="QUQ304" s="14"/>
      <c r="QUR304" s="14"/>
      <c r="QUS304" s="14"/>
      <c r="QUT304" s="14"/>
      <c r="QUU304" s="14"/>
      <c r="QUV304" s="14"/>
      <c r="QUW304" s="14"/>
      <c r="QUX304" s="14"/>
      <c r="QUY304" s="14"/>
      <c r="QUZ304" s="14"/>
      <c r="QVA304" s="14"/>
      <c r="QVB304" s="14"/>
      <c r="QVC304" s="14"/>
      <c r="QVD304" s="14"/>
      <c r="QVE304" s="14"/>
      <c r="QVF304" s="14"/>
      <c r="QVG304" s="14"/>
      <c r="QVH304" s="14"/>
      <c r="QVI304" s="14"/>
      <c r="QVJ304" s="14"/>
      <c r="QVK304" s="14"/>
      <c r="QVL304" s="14"/>
      <c r="QVM304" s="14"/>
      <c r="QVN304" s="14"/>
      <c r="QVO304" s="14"/>
      <c r="QVP304" s="14"/>
      <c r="QVQ304" s="14"/>
      <c r="QVR304" s="14"/>
      <c r="QVS304" s="14"/>
      <c r="QVT304" s="14"/>
      <c r="QVU304" s="14"/>
      <c r="QVV304" s="14"/>
      <c r="QVW304" s="14"/>
      <c r="QVX304" s="14"/>
      <c r="QVY304" s="14"/>
      <c r="QVZ304" s="14"/>
      <c r="QWA304" s="14"/>
      <c r="QWB304" s="14"/>
      <c r="QWC304" s="14"/>
      <c r="QWD304" s="14"/>
      <c r="QWE304" s="14"/>
      <c r="QWF304" s="14"/>
      <c r="QWG304" s="14"/>
      <c r="QWH304" s="14"/>
      <c r="QWI304" s="14"/>
      <c r="QWJ304" s="14"/>
      <c r="QWK304" s="14"/>
      <c r="QWL304" s="14"/>
      <c r="QWM304" s="14"/>
      <c r="QWN304" s="14"/>
      <c r="QWO304" s="14"/>
      <c r="QWP304" s="14"/>
      <c r="QWQ304" s="14"/>
      <c r="QWR304" s="14"/>
      <c r="QWS304" s="14"/>
      <c r="QWT304" s="14"/>
      <c r="QWU304" s="14"/>
      <c r="QWV304" s="14"/>
      <c r="QWW304" s="14"/>
      <c r="QWX304" s="14"/>
      <c r="QWY304" s="14"/>
      <c r="QWZ304" s="14"/>
      <c r="QXA304" s="14"/>
      <c r="QXB304" s="14"/>
      <c r="QXC304" s="14"/>
      <c r="QXD304" s="14"/>
      <c r="QXE304" s="14"/>
      <c r="QXF304" s="14"/>
      <c r="QXG304" s="14"/>
      <c r="QXH304" s="14"/>
      <c r="QXI304" s="14"/>
      <c r="QXJ304" s="14"/>
      <c r="QXK304" s="14"/>
      <c r="QXL304" s="14"/>
      <c r="QXM304" s="14"/>
      <c r="QXN304" s="14"/>
      <c r="QXO304" s="14"/>
      <c r="QXP304" s="14"/>
      <c r="QXQ304" s="14"/>
      <c r="QXR304" s="14"/>
      <c r="QXS304" s="14"/>
      <c r="QXT304" s="14"/>
      <c r="QXU304" s="14"/>
      <c r="QXV304" s="14"/>
      <c r="QXW304" s="14"/>
      <c r="QXX304" s="14"/>
      <c r="QXY304" s="14"/>
      <c r="QXZ304" s="14"/>
      <c r="QYA304" s="14"/>
      <c r="QYB304" s="14"/>
      <c r="QYC304" s="14"/>
      <c r="QYD304" s="14"/>
      <c r="QYE304" s="14"/>
      <c r="QYF304" s="14"/>
      <c r="QYG304" s="14"/>
      <c r="QYH304" s="14"/>
      <c r="QYI304" s="14"/>
      <c r="QYJ304" s="14"/>
      <c r="QYK304" s="14"/>
      <c r="QYL304" s="14"/>
      <c r="QYM304" s="14"/>
      <c r="QYN304" s="14"/>
      <c r="QYO304" s="14"/>
      <c r="QYP304" s="14"/>
      <c r="QYQ304" s="14"/>
      <c r="QYR304" s="14"/>
      <c r="QYS304" s="14"/>
      <c r="QYT304" s="14"/>
      <c r="QYU304" s="14"/>
      <c r="QYV304" s="14"/>
      <c r="QYW304" s="14"/>
      <c r="QYX304" s="14"/>
      <c r="QYY304" s="14"/>
      <c r="QYZ304" s="14"/>
      <c r="QZA304" s="14"/>
      <c r="QZB304" s="14"/>
      <c r="QZC304" s="14"/>
      <c r="QZD304" s="14"/>
      <c r="QZE304" s="14"/>
      <c r="QZF304" s="14"/>
      <c r="QZG304" s="14"/>
      <c r="QZH304" s="14"/>
      <c r="QZI304" s="14"/>
      <c r="QZJ304" s="14"/>
      <c r="QZK304" s="14"/>
      <c r="QZL304" s="14"/>
      <c r="QZM304" s="14"/>
      <c r="QZN304" s="14"/>
      <c r="QZO304" s="14"/>
      <c r="QZP304" s="14"/>
      <c r="QZQ304" s="14"/>
      <c r="QZR304" s="14"/>
      <c r="QZS304" s="14"/>
      <c r="QZT304" s="14"/>
      <c r="QZU304" s="14"/>
      <c r="QZV304" s="14"/>
      <c r="QZW304" s="14"/>
      <c r="QZX304" s="14"/>
      <c r="QZY304" s="14"/>
      <c r="QZZ304" s="14"/>
      <c r="RAA304" s="14"/>
      <c r="RAB304" s="14"/>
      <c r="RAC304" s="14"/>
      <c r="RAD304" s="14"/>
      <c r="RAE304" s="14"/>
      <c r="RAF304" s="14"/>
      <c r="RAG304" s="14"/>
      <c r="RAH304" s="14"/>
      <c r="RAI304" s="14"/>
      <c r="RAJ304" s="14"/>
      <c r="RAK304" s="14"/>
      <c r="RAL304" s="14"/>
      <c r="RAM304" s="14"/>
      <c r="RAN304" s="14"/>
      <c r="RAO304" s="14"/>
      <c r="RAP304" s="14"/>
      <c r="RAQ304" s="14"/>
      <c r="RAR304" s="14"/>
      <c r="RAS304" s="14"/>
      <c r="RAT304" s="14"/>
      <c r="RAU304" s="14"/>
      <c r="RAV304" s="14"/>
      <c r="RAW304" s="14"/>
      <c r="RAX304" s="14"/>
      <c r="RAY304" s="14"/>
      <c r="RAZ304" s="14"/>
      <c r="RBA304" s="14"/>
      <c r="RBB304" s="14"/>
      <c r="RBC304" s="14"/>
      <c r="RBD304" s="14"/>
      <c r="RBE304" s="14"/>
      <c r="RBF304" s="14"/>
      <c r="RBG304" s="14"/>
      <c r="RBH304" s="14"/>
      <c r="RBI304" s="14"/>
      <c r="RBJ304" s="14"/>
      <c r="RBK304" s="14"/>
      <c r="RBL304" s="14"/>
      <c r="RBM304" s="14"/>
      <c r="RBN304" s="14"/>
      <c r="RBO304" s="14"/>
      <c r="RBP304" s="14"/>
      <c r="RBQ304" s="14"/>
      <c r="RBR304" s="14"/>
      <c r="RBS304" s="14"/>
      <c r="RBT304" s="14"/>
      <c r="RBU304" s="14"/>
      <c r="RBV304" s="14"/>
      <c r="RBW304" s="14"/>
      <c r="RBX304" s="14"/>
      <c r="RBY304" s="14"/>
      <c r="RBZ304" s="14"/>
      <c r="RCA304" s="14"/>
      <c r="RCB304" s="14"/>
      <c r="RCC304" s="14"/>
      <c r="RCD304" s="14"/>
      <c r="RCE304" s="14"/>
      <c r="RCF304" s="14"/>
      <c r="RCG304" s="14"/>
      <c r="RCH304" s="14"/>
      <c r="RCI304" s="14"/>
      <c r="RCJ304" s="14"/>
      <c r="RCK304" s="14"/>
      <c r="RCL304" s="14"/>
      <c r="RCM304" s="14"/>
      <c r="RCN304" s="14"/>
      <c r="RCO304" s="14"/>
      <c r="RCP304" s="14"/>
      <c r="RCQ304" s="14"/>
      <c r="RCR304" s="14"/>
      <c r="RCS304" s="14"/>
      <c r="RCT304" s="14"/>
      <c r="RCU304" s="14"/>
      <c r="RCV304" s="14"/>
      <c r="RCW304" s="14"/>
      <c r="RCX304" s="14"/>
      <c r="RCY304" s="14"/>
      <c r="RCZ304" s="14"/>
      <c r="RDA304" s="14"/>
      <c r="RDB304" s="14"/>
      <c r="RDC304" s="14"/>
      <c r="RDD304" s="14"/>
      <c r="RDE304" s="14"/>
      <c r="RDF304" s="14"/>
      <c r="RDG304" s="14"/>
      <c r="RDH304" s="14"/>
      <c r="RDI304" s="14"/>
      <c r="RDJ304" s="14"/>
      <c r="RDK304" s="14"/>
      <c r="RDL304" s="14"/>
      <c r="RDM304" s="14"/>
      <c r="RDN304" s="14"/>
      <c r="RDO304" s="14"/>
      <c r="RDP304" s="14"/>
      <c r="RDQ304" s="14"/>
      <c r="RDR304" s="14"/>
      <c r="RDS304" s="14"/>
      <c r="RDT304" s="14"/>
      <c r="RDU304" s="14"/>
      <c r="RDV304" s="14"/>
      <c r="RDW304" s="14"/>
      <c r="RDX304" s="14"/>
      <c r="RDY304" s="14"/>
      <c r="RDZ304" s="14"/>
      <c r="REA304" s="14"/>
      <c r="REB304" s="14"/>
      <c r="REC304" s="14"/>
      <c r="RED304" s="14"/>
      <c r="REE304" s="14"/>
      <c r="REF304" s="14"/>
      <c r="REG304" s="14"/>
      <c r="REH304" s="14"/>
      <c r="REI304" s="14"/>
      <c r="REJ304" s="14"/>
      <c r="REK304" s="14"/>
      <c r="REL304" s="14"/>
      <c r="REM304" s="14"/>
      <c r="REN304" s="14"/>
      <c r="REO304" s="14"/>
      <c r="REP304" s="14"/>
      <c r="REQ304" s="14"/>
      <c r="RER304" s="14"/>
      <c r="RES304" s="14"/>
      <c r="RET304" s="14"/>
      <c r="REU304" s="14"/>
      <c r="REV304" s="14"/>
      <c r="REW304" s="14"/>
      <c r="REX304" s="14"/>
      <c r="REY304" s="14"/>
      <c r="REZ304" s="14"/>
      <c r="RFA304" s="14"/>
      <c r="RFB304" s="14"/>
      <c r="RFC304" s="14"/>
      <c r="RFD304" s="14"/>
      <c r="RFE304" s="14"/>
      <c r="RFF304" s="14"/>
      <c r="RFG304" s="14"/>
      <c r="RFH304" s="14"/>
      <c r="RFI304" s="14"/>
      <c r="RFJ304" s="14"/>
      <c r="RFK304" s="14"/>
      <c r="RFL304" s="14"/>
      <c r="RFM304" s="14"/>
      <c r="RFN304" s="14"/>
      <c r="RFO304" s="14"/>
      <c r="RFP304" s="14"/>
      <c r="RFQ304" s="14"/>
      <c r="RFR304" s="14"/>
      <c r="RFS304" s="14"/>
      <c r="RFT304" s="14"/>
      <c r="RFU304" s="14"/>
      <c r="RFV304" s="14"/>
      <c r="RFW304" s="14"/>
      <c r="RFX304" s="14"/>
      <c r="RFY304" s="14"/>
      <c r="RFZ304" s="14"/>
      <c r="RGA304" s="14"/>
      <c r="RGB304" s="14"/>
      <c r="RGC304" s="14"/>
      <c r="RGD304" s="14"/>
      <c r="RGE304" s="14"/>
      <c r="RGF304" s="14"/>
      <c r="RGG304" s="14"/>
      <c r="RGH304" s="14"/>
      <c r="RGI304" s="14"/>
      <c r="RGJ304" s="14"/>
      <c r="RGK304" s="14"/>
      <c r="RGL304" s="14"/>
      <c r="RGM304" s="14"/>
      <c r="RGN304" s="14"/>
      <c r="RGO304" s="14"/>
      <c r="RGP304" s="14"/>
      <c r="RGQ304" s="14"/>
      <c r="RGR304" s="14"/>
      <c r="RGS304" s="14"/>
      <c r="RGT304" s="14"/>
      <c r="RGU304" s="14"/>
      <c r="RGV304" s="14"/>
      <c r="RGW304" s="14"/>
      <c r="RGX304" s="14"/>
      <c r="RGY304" s="14"/>
      <c r="RGZ304" s="14"/>
      <c r="RHA304" s="14"/>
      <c r="RHB304" s="14"/>
      <c r="RHC304" s="14"/>
      <c r="RHD304" s="14"/>
      <c r="RHE304" s="14"/>
      <c r="RHF304" s="14"/>
      <c r="RHG304" s="14"/>
      <c r="RHH304" s="14"/>
      <c r="RHI304" s="14"/>
      <c r="RHJ304" s="14"/>
      <c r="RHK304" s="14"/>
      <c r="RHL304" s="14"/>
      <c r="RHM304" s="14"/>
      <c r="RHN304" s="14"/>
      <c r="RHO304" s="14"/>
      <c r="RHP304" s="14"/>
      <c r="RHQ304" s="14"/>
      <c r="RHR304" s="14"/>
      <c r="RHS304" s="14"/>
      <c r="RHT304" s="14"/>
      <c r="RHU304" s="14"/>
      <c r="RHV304" s="14"/>
      <c r="RHW304" s="14"/>
      <c r="RHX304" s="14"/>
      <c r="RHY304" s="14"/>
      <c r="RHZ304" s="14"/>
      <c r="RIA304" s="14"/>
      <c r="RIB304" s="14"/>
      <c r="RIC304" s="14"/>
      <c r="RID304" s="14"/>
      <c r="RIE304" s="14"/>
      <c r="RIF304" s="14"/>
      <c r="RIG304" s="14"/>
      <c r="RIH304" s="14"/>
      <c r="RII304" s="14"/>
      <c r="RIJ304" s="14"/>
      <c r="RIK304" s="14"/>
      <c r="RIL304" s="14"/>
      <c r="RIM304" s="14"/>
      <c r="RIN304" s="14"/>
      <c r="RIO304" s="14"/>
      <c r="RIP304" s="14"/>
      <c r="RIQ304" s="14"/>
      <c r="RIR304" s="14"/>
      <c r="RIS304" s="14"/>
      <c r="RIT304" s="14"/>
      <c r="RIU304" s="14"/>
      <c r="RIV304" s="14"/>
      <c r="RIW304" s="14"/>
      <c r="RIX304" s="14"/>
      <c r="RIY304" s="14"/>
      <c r="RIZ304" s="14"/>
      <c r="RJA304" s="14"/>
      <c r="RJB304" s="14"/>
      <c r="RJC304" s="14"/>
      <c r="RJD304" s="14"/>
      <c r="RJE304" s="14"/>
      <c r="RJF304" s="14"/>
      <c r="RJG304" s="14"/>
      <c r="RJH304" s="14"/>
      <c r="RJI304" s="14"/>
      <c r="RJJ304" s="14"/>
      <c r="RJK304" s="14"/>
      <c r="RJL304" s="14"/>
      <c r="RJM304" s="14"/>
      <c r="RJN304" s="14"/>
      <c r="RJO304" s="14"/>
      <c r="RJP304" s="14"/>
      <c r="RJQ304" s="14"/>
      <c r="RJR304" s="14"/>
      <c r="RJS304" s="14"/>
      <c r="RJT304" s="14"/>
      <c r="RJU304" s="14"/>
      <c r="RJV304" s="14"/>
      <c r="RJW304" s="14"/>
      <c r="RJX304" s="14"/>
      <c r="RJY304" s="14"/>
      <c r="RJZ304" s="14"/>
      <c r="RKA304" s="14"/>
      <c r="RKB304" s="14"/>
      <c r="RKC304" s="14"/>
      <c r="RKD304" s="14"/>
      <c r="RKE304" s="14"/>
      <c r="RKF304" s="14"/>
      <c r="RKG304" s="14"/>
      <c r="RKH304" s="14"/>
      <c r="RKI304" s="14"/>
      <c r="RKJ304" s="14"/>
      <c r="RKK304" s="14"/>
      <c r="RKL304" s="14"/>
      <c r="RKM304" s="14"/>
      <c r="RKN304" s="14"/>
      <c r="RKO304" s="14"/>
      <c r="RKP304" s="14"/>
      <c r="RKQ304" s="14"/>
      <c r="RKR304" s="14"/>
      <c r="RKS304" s="14"/>
      <c r="RKT304" s="14"/>
      <c r="RKU304" s="14"/>
      <c r="RKV304" s="14"/>
      <c r="RKW304" s="14"/>
      <c r="RKX304" s="14"/>
      <c r="RKY304" s="14"/>
      <c r="RKZ304" s="14"/>
      <c r="RLA304" s="14"/>
      <c r="RLB304" s="14"/>
      <c r="RLC304" s="14"/>
      <c r="RLD304" s="14"/>
      <c r="RLE304" s="14"/>
      <c r="RLF304" s="14"/>
      <c r="RLG304" s="14"/>
      <c r="RLH304" s="14"/>
      <c r="RLI304" s="14"/>
      <c r="RLJ304" s="14"/>
      <c r="RLK304" s="14"/>
      <c r="RLL304" s="14"/>
      <c r="RLM304" s="14"/>
      <c r="RLN304" s="14"/>
      <c r="RLO304" s="14"/>
      <c r="RLP304" s="14"/>
      <c r="RLQ304" s="14"/>
      <c r="RLR304" s="14"/>
      <c r="RLS304" s="14"/>
      <c r="RLT304" s="14"/>
      <c r="RLU304" s="14"/>
      <c r="RLV304" s="14"/>
      <c r="RLW304" s="14"/>
      <c r="RLX304" s="14"/>
      <c r="RLY304" s="14"/>
      <c r="RLZ304" s="14"/>
      <c r="RMA304" s="14"/>
      <c r="RMB304" s="14"/>
      <c r="RMC304" s="14"/>
      <c r="RMD304" s="14"/>
      <c r="RME304" s="14"/>
      <c r="RMF304" s="14"/>
      <c r="RMG304" s="14"/>
      <c r="RMH304" s="14"/>
      <c r="RMI304" s="14"/>
      <c r="RMJ304" s="14"/>
      <c r="RMK304" s="14"/>
      <c r="RML304" s="14"/>
      <c r="RMM304" s="14"/>
      <c r="RMN304" s="14"/>
      <c r="RMO304" s="14"/>
      <c r="RMP304" s="14"/>
      <c r="RMQ304" s="14"/>
      <c r="RMR304" s="14"/>
      <c r="RMS304" s="14"/>
      <c r="RMT304" s="14"/>
      <c r="RMU304" s="14"/>
      <c r="RMV304" s="14"/>
      <c r="RMW304" s="14"/>
      <c r="RMX304" s="14"/>
      <c r="RMY304" s="14"/>
      <c r="RMZ304" s="14"/>
      <c r="RNA304" s="14"/>
      <c r="RNB304" s="14"/>
      <c r="RNC304" s="14"/>
      <c r="RND304" s="14"/>
      <c r="RNE304" s="14"/>
      <c r="RNF304" s="14"/>
      <c r="RNG304" s="14"/>
      <c r="RNH304" s="14"/>
      <c r="RNI304" s="14"/>
      <c r="RNJ304" s="14"/>
      <c r="RNK304" s="14"/>
      <c r="RNL304" s="14"/>
      <c r="RNM304" s="14"/>
      <c r="RNN304" s="14"/>
      <c r="RNO304" s="14"/>
      <c r="RNP304" s="14"/>
      <c r="RNQ304" s="14"/>
      <c r="RNR304" s="14"/>
      <c r="RNS304" s="14"/>
      <c r="RNT304" s="14"/>
      <c r="RNU304" s="14"/>
      <c r="RNV304" s="14"/>
      <c r="RNW304" s="14"/>
      <c r="RNX304" s="14"/>
      <c r="RNY304" s="14"/>
      <c r="RNZ304" s="14"/>
      <c r="ROA304" s="14"/>
      <c r="ROB304" s="14"/>
      <c r="ROC304" s="14"/>
      <c r="ROD304" s="14"/>
      <c r="ROE304" s="14"/>
      <c r="ROF304" s="14"/>
      <c r="ROG304" s="14"/>
      <c r="ROH304" s="14"/>
      <c r="ROI304" s="14"/>
      <c r="ROJ304" s="14"/>
      <c r="ROK304" s="14"/>
      <c r="ROL304" s="14"/>
      <c r="ROM304" s="14"/>
      <c r="RON304" s="14"/>
      <c r="ROO304" s="14"/>
      <c r="ROP304" s="14"/>
      <c r="ROQ304" s="14"/>
      <c r="ROR304" s="14"/>
      <c r="ROS304" s="14"/>
      <c r="ROT304" s="14"/>
      <c r="ROU304" s="14"/>
      <c r="ROV304" s="14"/>
      <c r="ROW304" s="14"/>
      <c r="ROX304" s="14"/>
      <c r="ROY304" s="14"/>
      <c r="ROZ304" s="14"/>
      <c r="RPA304" s="14"/>
      <c r="RPB304" s="14"/>
      <c r="RPC304" s="14"/>
      <c r="RPD304" s="14"/>
      <c r="RPE304" s="14"/>
      <c r="RPF304" s="14"/>
      <c r="RPG304" s="14"/>
      <c r="RPH304" s="14"/>
      <c r="RPI304" s="14"/>
      <c r="RPJ304" s="14"/>
      <c r="RPK304" s="14"/>
      <c r="RPL304" s="14"/>
      <c r="RPM304" s="14"/>
      <c r="RPN304" s="14"/>
      <c r="RPO304" s="14"/>
      <c r="RPP304" s="14"/>
      <c r="RPQ304" s="14"/>
      <c r="RPR304" s="14"/>
      <c r="RPS304" s="14"/>
      <c r="RPT304" s="14"/>
      <c r="RPU304" s="14"/>
      <c r="RPV304" s="14"/>
      <c r="RPW304" s="14"/>
      <c r="RPX304" s="14"/>
      <c r="RPY304" s="14"/>
      <c r="RPZ304" s="14"/>
      <c r="RQA304" s="14"/>
      <c r="RQB304" s="14"/>
      <c r="RQC304" s="14"/>
      <c r="RQD304" s="14"/>
      <c r="RQE304" s="14"/>
      <c r="RQF304" s="14"/>
      <c r="RQG304" s="14"/>
      <c r="RQH304" s="14"/>
      <c r="RQI304" s="14"/>
      <c r="RQJ304" s="14"/>
      <c r="RQK304" s="14"/>
      <c r="RQL304" s="14"/>
      <c r="RQM304" s="14"/>
      <c r="RQN304" s="14"/>
      <c r="RQO304" s="14"/>
      <c r="RQP304" s="14"/>
      <c r="RQQ304" s="14"/>
      <c r="RQR304" s="14"/>
      <c r="RQS304" s="14"/>
      <c r="RQT304" s="14"/>
      <c r="RQU304" s="14"/>
      <c r="RQV304" s="14"/>
      <c r="RQW304" s="14"/>
      <c r="RQX304" s="14"/>
      <c r="RQY304" s="14"/>
      <c r="RQZ304" s="14"/>
      <c r="RRA304" s="14"/>
      <c r="RRB304" s="14"/>
      <c r="RRC304" s="14"/>
      <c r="RRD304" s="14"/>
      <c r="RRE304" s="14"/>
      <c r="RRF304" s="14"/>
      <c r="RRG304" s="14"/>
      <c r="RRH304" s="14"/>
      <c r="RRI304" s="14"/>
      <c r="RRJ304" s="14"/>
      <c r="RRK304" s="14"/>
      <c r="RRL304" s="14"/>
      <c r="RRM304" s="14"/>
      <c r="RRN304" s="14"/>
      <c r="RRO304" s="14"/>
      <c r="RRP304" s="14"/>
      <c r="RRQ304" s="14"/>
      <c r="RRR304" s="14"/>
      <c r="RRS304" s="14"/>
      <c r="RRT304" s="14"/>
      <c r="RRU304" s="14"/>
      <c r="RRV304" s="14"/>
      <c r="RRW304" s="14"/>
      <c r="RRX304" s="14"/>
      <c r="RRY304" s="14"/>
      <c r="RRZ304" s="14"/>
      <c r="RSA304" s="14"/>
      <c r="RSB304" s="14"/>
      <c r="RSC304" s="14"/>
      <c r="RSD304" s="14"/>
      <c r="RSE304" s="14"/>
      <c r="RSF304" s="14"/>
      <c r="RSG304" s="14"/>
      <c r="RSH304" s="14"/>
      <c r="RSI304" s="14"/>
      <c r="RSJ304" s="14"/>
      <c r="RSK304" s="14"/>
      <c r="RSL304" s="14"/>
      <c r="RSM304" s="14"/>
      <c r="RSN304" s="14"/>
      <c r="RSO304" s="14"/>
      <c r="RSP304" s="14"/>
      <c r="RSQ304" s="14"/>
      <c r="RSR304" s="14"/>
      <c r="RSS304" s="14"/>
      <c r="RST304" s="14"/>
      <c r="RSU304" s="14"/>
      <c r="RSV304" s="14"/>
      <c r="RSW304" s="14"/>
      <c r="RSX304" s="14"/>
      <c r="RSY304" s="14"/>
      <c r="RSZ304" s="14"/>
      <c r="RTA304" s="14"/>
      <c r="RTB304" s="14"/>
      <c r="RTC304" s="14"/>
      <c r="RTD304" s="14"/>
      <c r="RTE304" s="14"/>
      <c r="RTF304" s="14"/>
      <c r="RTG304" s="14"/>
      <c r="RTH304" s="14"/>
      <c r="RTI304" s="14"/>
      <c r="RTJ304" s="14"/>
      <c r="RTK304" s="14"/>
      <c r="RTL304" s="14"/>
      <c r="RTM304" s="14"/>
      <c r="RTN304" s="14"/>
      <c r="RTO304" s="14"/>
      <c r="RTP304" s="14"/>
      <c r="RTQ304" s="14"/>
      <c r="RTR304" s="14"/>
      <c r="RTS304" s="14"/>
      <c r="RTT304" s="14"/>
      <c r="RTU304" s="14"/>
      <c r="RTV304" s="14"/>
      <c r="RTW304" s="14"/>
      <c r="RTX304" s="14"/>
      <c r="RTY304" s="14"/>
      <c r="RTZ304" s="14"/>
      <c r="RUA304" s="14"/>
      <c r="RUB304" s="14"/>
      <c r="RUC304" s="14"/>
      <c r="RUD304" s="14"/>
      <c r="RUE304" s="14"/>
      <c r="RUF304" s="14"/>
      <c r="RUG304" s="14"/>
      <c r="RUH304" s="14"/>
      <c r="RUI304" s="14"/>
      <c r="RUJ304" s="14"/>
      <c r="RUK304" s="14"/>
      <c r="RUL304" s="14"/>
      <c r="RUM304" s="14"/>
      <c r="RUN304" s="14"/>
      <c r="RUO304" s="14"/>
      <c r="RUP304" s="14"/>
      <c r="RUQ304" s="14"/>
      <c r="RUR304" s="14"/>
      <c r="RUS304" s="14"/>
      <c r="RUT304" s="14"/>
      <c r="RUU304" s="14"/>
      <c r="RUV304" s="14"/>
      <c r="RUW304" s="14"/>
      <c r="RUX304" s="14"/>
      <c r="RUY304" s="14"/>
      <c r="RUZ304" s="14"/>
      <c r="RVA304" s="14"/>
      <c r="RVB304" s="14"/>
      <c r="RVC304" s="14"/>
      <c r="RVD304" s="14"/>
      <c r="RVE304" s="14"/>
      <c r="RVF304" s="14"/>
      <c r="RVG304" s="14"/>
      <c r="RVH304" s="14"/>
      <c r="RVI304" s="14"/>
      <c r="RVJ304" s="14"/>
      <c r="RVK304" s="14"/>
      <c r="RVL304" s="14"/>
      <c r="RVM304" s="14"/>
      <c r="RVN304" s="14"/>
      <c r="RVO304" s="14"/>
      <c r="RVP304" s="14"/>
      <c r="RVQ304" s="14"/>
      <c r="RVR304" s="14"/>
      <c r="RVS304" s="14"/>
      <c r="RVT304" s="14"/>
      <c r="RVU304" s="14"/>
      <c r="RVV304" s="14"/>
      <c r="RVW304" s="14"/>
      <c r="RVX304" s="14"/>
      <c r="RVY304" s="14"/>
      <c r="RVZ304" s="14"/>
      <c r="RWA304" s="14"/>
      <c r="RWB304" s="14"/>
      <c r="RWC304" s="14"/>
      <c r="RWD304" s="14"/>
      <c r="RWE304" s="14"/>
      <c r="RWF304" s="14"/>
      <c r="RWG304" s="14"/>
      <c r="RWH304" s="14"/>
      <c r="RWI304" s="14"/>
      <c r="RWJ304" s="14"/>
      <c r="RWK304" s="14"/>
      <c r="RWL304" s="14"/>
      <c r="RWM304" s="14"/>
      <c r="RWN304" s="14"/>
      <c r="RWO304" s="14"/>
      <c r="RWP304" s="14"/>
      <c r="RWQ304" s="14"/>
      <c r="RWR304" s="14"/>
      <c r="RWS304" s="14"/>
      <c r="RWT304" s="14"/>
      <c r="RWU304" s="14"/>
      <c r="RWV304" s="14"/>
      <c r="RWW304" s="14"/>
      <c r="RWX304" s="14"/>
      <c r="RWY304" s="14"/>
      <c r="RWZ304" s="14"/>
      <c r="RXA304" s="14"/>
      <c r="RXB304" s="14"/>
      <c r="RXC304" s="14"/>
      <c r="RXD304" s="14"/>
      <c r="RXE304" s="14"/>
      <c r="RXF304" s="14"/>
      <c r="RXG304" s="14"/>
      <c r="RXH304" s="14"/>
      <c r="RXI304" s="14"/>
      <c r="RXJ304" s="14"/>
      <c r="RXK304" s="14"/>
      <c r="RXL304" s="14"/>
      <c r="RXM304" s="14"/>
      <c r="RXN304" s="14"/>
      <c r="RXO304" s="14"/>
      <c r="RXP304" s="14"/>
      <c r="RXQ304" s="14"/>
      <c r="RXR304" s="14"/>
      <c r="RXS304" s="14"/>
      <c r="RXT304" s="14"/>
      <c r="RXU304" s="14"/>
      <c r="RXV304" s="14"/>
      <c r="RXW304" s="14"/>
      <c r="RXX304" s="14"/>
      <c r="RXY304" s="14"/>
      <c r="RXZ304" s="14"/>
      <c r="RYA304" s="14"/>
      <c r="RYB304" s="14"/>
      <c r="RYC304" s="14"/>
      <c r="RYD304" s="14"/>
      <c r="RYE304" s="14"/>
      <c r="RYF304" s="14"/>
      <c r="RYG304" s="14"/>
      <c r="RYH304" s="14"/>
      <c r="RYI304" s="14"/>
      <c r="RYJ304" s="14"/>
      <c r="RYK304" s="14"/>
      <c r="RYL304" s="14"/>
      <c r="RYM304" s="14"/>
      <c r="RYN304" s="14"/>
      <c r="RYO304" s="14"/>
      <c r="RYP304" s="14"/>
      <c r="RYQ304" s="14"/>
      <c r="RYR304" s="14"/>
      <c r="RYS304" s="14"/>
      <c r="RYT304" s="14"/>
      <c r="RYU304" s="14"/>
      <c r="RYV304" s="14"/>
      <c r="RYW304" s="14"/>
      <c r="RYX304" s="14"/>
      <c r="RYY304" s="14"/>
      <c r="RYZ304" s="14"/>
      <c r="RZA304" s="14"/>
      <c r="RZB304" s="14"/>
      <c r="RZC304" s="14"/>
      <c r="RZD304" s="14"/>
      <c r="RZE304" s="14"/>
      <c r="RZF304" s="14"/>
      <c r="RZG304" s="14"/>
      <c r="RZH304" s="14"/>
      <c r="RZI304" s="14"/>
      <c r="RZJ304" s="14"/>
      <c r="RZK304" s="14"/>
      <c r="RZL304" s="14"/>
      <c r="RZM304" s="14"/>
      <c r="RZN304" s="14"/>
      <c r="RZO304" s="14"/>
      <c r="RZP304" s="14"/>
      <c r="RZQ304" s="14"/>
      <c r="RZR304" s="14"/>
      <c r="RZS304" s="14"/>
      <c r="RZT304" s="14"/>
      <c r="RZU304" s="14"/>
      <c r="RZV304" s="14"/>
      <c r="RZW304" s="14"/>
      <c r="RZX304" s="14"/>
      <c r="RZY304" s="14"/>
      <c r="RZZ304" s="14"/>
      <c r="SAA304" s="14"/>
      <c r="SAB304" s="14"/>
      <c r="SAC304" s="14"/>
      <c r="SAD304" s="14"/>
      <c r="SAE304" s="14"/>
      <c r="SAF304" s="14"/>
      <c r="SAG304" s="14"/>
      <c r="SAH304" s="14"/>
      <c r="SAI304" s="14"/>
      <c r="SAJ304" s="14"/>
      <c r="SAK304" s="14"/>
      <c r="SAL304" s="14"/>
      <c r="SAM304" s="14"/>
      <c r="SAN304" s="14"/>
      <c r="SAO304" s="14"/>
      <c r="SAP304" s="14"/>
      <c r="SAQ304" s="14"/>
      <c r="SAR304" s="14"/>
      <c r="SAS304" s="14"/>
      <c r="SAT304" s="14"/>
      <c r="SAU304" s="14"/>
      <c r="SAV304" s="14"/>
      <c r="SAW304" s="14"/>
      <c r="SAX304" s="14"/>
      <c r="SAY304" s="14"/>
      <c r="SAZ304" s="14"/>
      <c r="SBA304" s="14"/>
      <c r="SBB304" s="14"/>
      <c r="SBC304" s="14"/>
      <c r="SBD304" s="14"/>
      <c r="SBE304" s="14"/>
      <c r="SBF304" s="14"/>
      <c r="SBG304" s="14"/>
      <c r="SBH304" s="14"/>
      <c r="SBI304" s="14"/>
      <c r="SBJ304" s="14"/>
      <c r="SBK304" s="14"/>
      <c r="SBL304" s="14"/>
      <c r="SBM304" s="14"/>
      <c r="SBN304" s="14"/>
      <c r="SBO304" s="14"/>
      <c r="SBP304" s="14"/>
      <c r="SBQ304" s="14"/>
      <c r="SBR304" s="14"/>
      <c r="SBS304" s="14"/>
      <c r="SBT304" s="14"/>
      <c r="SBU304" s="14"/>
      <c r="SBV304" s="14"/>
      <c r="SBW304" s="14"/>
      <c r="SBX304" s="14"/>
      <c r="SBY304" s="14"/>
      <c r="SBZ304" s="14"/>
      <c r="SCA304" s="14"/>
      <c r="SCB304" s="14"/>
      <c r="SCC304" s="14"/>
      <c r="SCD304" s="14"/>
      <c r="SCE304" s="14"/>
      <c r="SCF304" s="14"/>
      <c r="SCG304" s="14"/>
      <c r="SCH304" s="14"/>
      <c r="SCI304" s="14"/>
      <c r="SCJ304" s="14"/>
      <c r="SCK304" s="14"/>
      <c r="SCL304" s="14"/>
      <c r="SCM304" s="14"/>
      <c r="SCN304" s="14"/>
      <c r="SCO304" s="14"/>
      <c r="SCP304" s="14"/>
      <c r="SCQ304" s="14"/>
      <c r="SCR304" s="14"/>
      <c r="SCS304" s="14"/>
      <c r="SCT304" s="14"/>
      <c r="SCU304" s="14"/>
      <c r="SCV304" s="14"/>
      <c r="SCW304" s="14"/>
      <c r="SCX304" s="14"/>
      <c r="SCY304" s="14"/>
      <c r="SCZ304" s="14"/>
      <c r="SDA304" s="14"/>
      <c r="SDB304" s="14"/>
      <c r="SDC304" s="14"/>
      <c r="SDD304" s="14"/>
      <c r="SDE304" s="14"/>
      <c r="SDF304" s="14"/>
      <c r="SDG304" s="14"/>
      <c r="SDH304" s="14"/>
      <c r="SDI304" s="14"/>
      <c r="SDJ304" s="14"/>
      <c r="SDK304" s="14"/>
      <c r="SDL304" s="14"/>
      <c r="SDM304" s="14"/>
      <c r="SDN304" s="14"/>
      <c r="SDO304" s="14"/>
      <c r="SDP304" s="14"/>
      <c r="SDQ304" s="14"/>
      <c r="SDR304" s="14"/>
      <c r="SDS304" s="14"/>
      <c r="SDT304" s="14"/>
      <c r="SDU304" s="14"/>
      <c r="SDV304" s="14"/>
      <c r="SDW304" s="14"/>
      <c r="SDX304" s="14"/>
      <c r="SDY304" s="14"/>
      <c r="SDZ304" s="14"/>
      <c r="SEA304" s="14"/>
      <c r="SEB304" s="14"/>
      <c r="SEC304" s="14"/>
      <c r="SED304" s="14"/>
      <c r="SEE304" s="14"/>
      <c r="SEF304" s="14"/>
      <c r="SEG304" s="14"/>
      <c r="SEH304" s="14"/>
      <c r="SEI304" s="14"/>
      <c r="SEJ304" s="14"/>
      <c r="SEK304" s="14"/>
      <c r="SEL304" s="14"/>
      <c r="SEM304" s="14"/>
      <c r="SEN304" s="14"/>
      <c r="SEO304" s="14"/>
      <c r="SEP304" s="14"/>
      <c r="SEQ304" s="14"/>
      <c r="SER304" s="14"/>
      <c r="SES304" s="14"/>
      <c r="SET304" s="14"/>
      <c r="SEU304" s="14"/>
      <c r="SEV304" s="14"/>
      <c r="SEW304" s="14"/>
      <c r="SEX304" s="14"/>
      <c r="SEY304" s="14"/>
      <c r="SEZ304" s="14"/>
      <c r="SFA304" s="14"/>
      <c r="SFB304" s="14"/>
      <c r="SFC304" s="14"/>
      <c r="SFD304" s="14"/>
      <c r="SFE304" s="14"/>
      <c r="SFF304" s="14"/>
      <c r="SFG304" s="14"/>
      <c r="SFH304" s="14"/>
      <c r="SFI304" s="14"/>
      <c r="SFJ304" s="14"/>
      <c r="SFK304" s="14"/>
      <c r="SFL304" s="14"/>
      <c r="SFM304" s="14"/>
      <c r="SFN304" s="14"/>
      <c r="SFO304" s="14"/>
      <c r="SFP304" s="14"/>
      <c r="SFQ304" s="14"/>
      <c r="SFR304" s="14"/>
      <c r="SFS304" s="14"/>
      <c r="SFT304" s="14"/>
      <c r="SFU304" s="14"/>
      <c r="SFV304" s="14"/>
      <c r="SFW304" s="14"/>
      <c r="SFX304" s="14"/>
      <c r="SFY304" s="14"/>
      <c r="SFZ304" s="14"/>
      <c r="SGA304" s="14"/>
      <c r="SGB304" s="14"/>
      <c r="SGC304" s="14"/>
      <c r="SGD304" s="14"/>
      <c r="SGE304" s="14"/>
      <c r="SGF304" s="14"/>
      <c r="SGG304" s="14"/>
      <c r="SGH304" s="14"/>
      <c r="SGI304" s="14"/>
      <c r="SGJ304" s="14"/>
      <c r="SGK304" s="14"/>
      <c r="SGL304" s="14"/>
      <c r="SGM304" s="14"/>
      <c r="SGN304" s="14"/>
      <c r="SGO304" s="14"/>
      <c r="SGP304" s="14"/>
      <c r="SGQ304" s="14"/>
      <c r="SGR304" s="14"/>
      <c r="SGS304" s="14"/>
      <c r="SGT304" s="14"/>
      <c r="SGU304" s="14"/>
      <c r="SGV304" s="14"/>
      <c r="SGW304" s="14"/>
      <c r="SGX304" s="14"/>
      <c r="SGY304" s="14"/>
      <c r="SGZ304" s="14"/>
      <c r="SHA304" s="14"/>
      <c r="SHB304" s="14"/>
      <c r="SHC304" s="14"/>
      <c r="SHD304" s="14"/>
      <c r="SHE304" s="14"/>
      <c r="SHF304" s="14"/>
      <c r="SHG304" s="14"/>
      <c r="SHH304" s="14"/>
      <c r="SHI304" s="14"/>
      <c r="SHJ304" s="14"/>
      <c r="SHK304" s="14"/>
      <c r="SHL304" s="14"/>
      <c r="SHM304" s="14"/>
      <c r="SHN304" s="14"/>
      <c r="SHO304" s="14"/>
      <c r="SHP304" s="14"/>
      <c r="SHQ304" s="14"/>
      <c r="SHR304" s="14"/>
      <c r="SHS304" s="14"/>
      <c r="SHT304" s="14"/>
      <c r="SHU304" s="14"/>
      <c r="SHV304" s="14"/>
      <c r="SHW304" s="14"/>
      <c r="SHX304" s="14"/>
      <c r="SHY304" s="14"/>
      <c r="SHZ304" s="14"/>
      <c r="SIA304" s="14"/>
      <c r="SIB304" s="14"/>
      <c r="SIC304" s="14"/>
      <c r="SID304" s="14"/>
      <c r="SIE304" s="14"/>
      <c r="SIF304" s="14"/>
      <c r="SIG304" s="14"/>
      <c r="SIH304" s="14"/>
      <c r="SII304" s="14"/>
      <c r="SIJ304" s="14"/>
      <c r="SIK304" s="14"/>
      <c r="SIL304" s="14"/>
      <c r="SIM304" s="14"/>
      <c r="SIN304" s="14"/>
      <c r="SIO304" s="14"/>
      <c r="SIP304" s="14"/>
      <c r="SIQ304" s="14"/>
      <c r="SIR304" s="14"/>
      <c r="SIS304" s="14"/>
      <c r="SIT304" s="14"/>
      <c r="SIU304" s="14"/>
      <c r="SIV304" s="14"/>
      <c r="SIW304" s="14"/>
      <c r="SIX304" s="14"/>
      <c r="SIY304" s="14"/>
      <c r="SIZ304" s="14"/>
      <c r="SJA304" s="14"/>
      <c r="SJB304" s="14"/>
      <c r="SJC304" s="14"/>
      <c r="SJD304" s="14"/>
      <c r="SJE304" s="14"/>
      <c r="SJF304" s="14"/>
      <c r="SJG304" s="14"/>
      <c r="SJH304" s="14"/>
      <c r="SJI304" s="14"/>
      <c r="SJJ304" s="14"/>
      <c r="SJK304" s="14"/>
      <c r="SJL304" s="14"/>
      <c r="SJM304" s="14"/>
      <c r="SJN304" s="14"/>
      <c r="SJO304" s="14"/>
      <c r="SJP304" s="14"/>
      <c r="SJQ304" s="14"/>
      <c r="SJR304" s="14"/>
      <c r="SJS304" s="14"/>
      <c r="SJT304" s="14"/>
      <c r="SJU304" s="14"/>
      <c r="SJV304" s="14"/>
      <c r="SJW304" s="14"/>
      <c r="SJX304" s="14"/>
      <c r="SJY304" s="14"/>
      <c r="SJZ304" s="14"/>
      <c r="SKA304" s="14"/>
      <c r="SKB304" s="14"/>
      <c r="SKC304" s="14"/>
      <c r="SKD304" s="14"/>
      <c r="SKE304" s="14"/>
      <c r="SKF304" s="14"/>
      <c r="SKG304" s="14"/>
      <c r="SKH304" s="14"/>
      <c r="SKI304" s="14"/>
      <c r="SKJ304" s="14"/>
      <c r="SKK304" s="14"/>
      <c r="SKL304" s="14"/>
      <c r="SKM304" s="14"/>
      <c r="SKN304" s="14"/>
      <c r="SKO304" s="14"/>
      <c r="SKP304" s="14"/>
      <c r="SKQ304" s="14"/>
      <c r="SKR304" s="14"/>
      <c r="SKS304" s="14"/>
      <c r="SKT304" s="14"/>
      <c r="SKU304" s="14"/>
      <c r="SKV304" s="14"/>
      <c r="SKW304" s="14"/>
      <c r="SKX304" s="14"/>
      <c r="SKY304" s="14"/>
      <c r="SKZ304" s="14"/>
      <c r="SLA304" s="14"/>
      <c r="SLB304" s="14"/>
      <c r="SLC304" s="14"/>
      <c r="SLD304" s="14"/>
      <c r="SLE304" s="14"/>
      <c r="SLF304" s="14"/>
      <c r="SLG304" s="14"/>
      <c r="SLH304" s="14"/>
      <c r="SLI304" s="14"/>
      <c r="SLJ304" s="14"/>
      <c r="SLK304" s="14"/>
      <c r="SLL304" s="14"/>
      <c r="SLM304" s="14"/>
      <c r="SLN304" s="14"/>
      <c r="SLO304" s="14"/>
      <c r="SLP304" s="14"/>
      <c r="SLQ304" s="14"/>
      <c r="SLR304" s="14"/>
      <c r="SLS304" s="14"/>
      <c r="SLT304" s="14"/>
      <c r="SLU304" s="14"/>
      <c r="SLV304" s="14"/>
      <c r="SLW304" s="14"/>
      <c r="SLX304" s="14"/>
      <c r="SLY304" s="14"/>
      <c r="SLZ304" s="14"/>
      <c r="SMA304" s="14"/>
      <c r="SMB304" s="14"/>
      <c r="SMC304" s="14"/>
      <c r="SMD304" s="14"/>
      <c r="SME304" s="14"/>
      <c r="SMF304" s="14"/>
      <c r="SMG304" s="14"/>
      <c r="SMH304" s="14"/>
      <c r="SMI304" s="14"/>
      <c r="SMJ304" s="14"/>
      <c r="SMK304" s="14"/>
      <c r="SML304" s="14"/>
      <c r="SMM304" s="14"/>
      <c r="SMN304" s="14"/>
      <c r="SMO304" s="14"/>
      <c r="SMP304" s="14"/>
      <c r="SMQ304" s="14"/>
      <c r="SMR304" s="14"/>
      <c r="SMS304" s="14"/>
      <c r="SMT304" s="14"/>
      <c r="SMU304" s="14"/>
      <c r="SMV304" s="14"/>
      <c r="SMW304" s="14"/>
      <c r="SMX304" s="14"/>
      <c r="SMY304" s="14"/>
      <c r="SMZ304" s="14"/>
      <c r="SNA304" s="14"/>
      <c r="SNB304" s="14"/>
      <c r="SNC304" s="14"/>
      <c r="SND304" s="14"/>
      <c r="SNE304" s="14"/>
      <c r="SNF304" s="14"/>
      <c r="SNG304" s="14"/>
      <c r="SNH304" s="14"/>
      <c r="SNI304" s="14"/>
      <c r="SNJ304" s="14"/>
      <c r="SNK304" s="14"/>
      <c r="SNL304" s="14"/>
      <c r="SNM304" s="14"/>
      <c r="SNN304" s="14"/>
      <c r="SNO304" s="14"/>
      <c r="SNP304" s="14"/>
      <c r="SNQ304" s="14"/>
      <c r="SNR304" s="14"/>
      <c r="SNS304" s="14"/>
      <c r="SNT304" s="14"/>
      <c r="SNU304" s="14"/>
      <c r="SNV304" s="14"/>
      <c r="SNW304" s="14"/>
      <c r="SNX304" s="14"/>
      <c r="SNY304" s="14"/>
      <c r="SNZ304" s="14"/>
      <c r="SOA304" s="14"/>
      <c r="SOB304" s="14"/>
      <c r="SOC304" s="14"/>
      <c r="SOD304" s="14"/>
      <c r="SOE304" s="14"/>
      <c r="SOF304" s="14"/>
      <c r="SOG304" s="14"/>
      <c r="SOH304" s="14"/>
      <c r="SOI304" s="14"/>
      <c r="SOJ304" s="14"/>
      <c r="SOK304" s="14"/>
      <c r="SOL304" s="14"/>
      <c r="SOM304" s="14"/>
      <c r="SON304" s="14"/>
      <c r="SOO304" s="14"/>
      <c r="SOP304" s="14"/>
      <c r="SOQ304" s="14"/>
      <c r="SOR304" s="14"/>
      <c r="SOS304" s="14"/>
      <c r="SOT304" s="14"/>
      <c r="SOU304" s="14"/>
      <c r="SOV304" s="14"/>
      <c r="SOW304" s="14"/>
      <c r="SOX304" s="14"/>
      <c r="SOY304" s="14"/>
      <c r="SOZ304" s="14"/>
      <c r="SPA304" s="14"/>
      <c r="SPB304" s="14"/>
      <c r="SPC304" s="14"/>
      <c r="SPD304" s="14"/>
      <c r="SPE304" s="14"/>
      <c r="SPF304" s="14"/>
      <c r="SPG304" s="14"/>
      <c r="SPH304" s="14"/>
      <c r="SPI304" s="14"/>
      <c r="SPJ304" s="14"/>
      <c r="SPK304" s="14"/>
      <c r="SPL304" s="14"/>
      <c r="SPM304" s="14"/>
      <c r="SPN304" s="14"/>
      <c r="SPO304" s="14"/>
      <c r="SPP304" s="14"/>
      <c r="SPQ304" s="14"/>
      <c r="SPR304" s="14"/>
      <c r="SPS304" s="14"/>
      <c r="SPT304" s="14"/>
      <c r="SPU304" s="14"/>
      <c r="SPV304" s="14"/>
      <c r="SPW304" s="14"/>
      <c r="SPX304" s="14"/>
      <c r="SPY304" s="14"/>
      <c r="SPZ304" s="14"/>
      <c r="SQA304" s="14"/>
      <c r="SQB304" s="14"/>
      <c r="SQC304" s="14"/>
      <c r="SQD304" s="14"/>
      <c r="SQE304" s="14"/>
      <c r="SQF304" s="14"/>
      <c r="SQG304" s="14"/>
      <c r="SQH304" s="14"/>
      <c r="SQI304" s="14"/>
      <c r="SQJ304" s="14"/>
      <c r="SQK304" s="14"/>
      <c r="SQL304" s="14"/>
      <c r="SQM304" s="14"/>
      <c r="SQN304" s="14"/>
      <c r="SQO304" s="14"/>
      <c r="SQP304" s="14"/>
      <c r="SQQ304" s="14"/>
      <c r="SQR304" s="14"/>
      <c r="SQS304" s="14"/>
      <c r="SQT304" s="14"/>
      <c r="SQU304" s="14"/>
      <c r="SQV304" s="14"/>
      <c r="SQW304" s="14"/>
      <c r="SQX304" s="14"/>
      <c r="SQY304" s="14"/>
      <c r="SQZ304" s="14"/>
      <c r="SRA304" s="14"/>
      <c r="SRB304" s="14"/>
      <c r="SRC304" s="14"/>
      <c r="SRD304" s="14"/>
      <c r="SRE304" s="14"/>
      <c r="SRF304" s="14"/>
      <c r="SRG304" s="14"/>
      <c r="SRH304" s="14"/>
      <c r="SRI304" s="14"/>
      <c r="SRJ304" s="14"/>
      <c r="SRK304" s="14"/>
      <c r="SRL304" s="14"/>
      <c r="SRM304" s="14"/>
      <c r="SRN304" s="14"/>
      <c r="SRO304" s="14"/>
      <c r="SRP304" s="14"/>
      <c r="SRQ304" s="14"/>
      <c r="SRR304" s="14"/>
      <c r="SRS304" s="14"/>
      <c r="SRT304" s="14"/>
      <c r="SRU304" s="14"/>
      <c r="SRV304" s="14"/>
      <c r="SRW304" s="14"/>
      <c r="SRX304" s="14"/>
      <c r="SRY304" s="14"/>
      <c r="SRZ304" s="14"/>
      <c r="SSA304" s="14"/>
      <c r="SSB304" s="14"/>
      <c r="SSC304" s="14"/>
      <c r="SSD304" s="14"/>
      <c r="SSE304" s="14"/>
      <c r="SSF304" s="14"/>
      <c r="SSG304" s="14"/>
      <c r="SSH304" s="14"/>
      <c r="SSI304" s="14"/>
      <c r="SSJ304" s="14"/>
      <c r="SSK304" s="14"/>
      <c r="SSL304" s="14"/>
      <c r="SSM304" s="14"/>
      <c r="SSN304" s="14"/>
      <c r="SSO304" s="14"/>
      <c r="SSP304" s="14"/>
      <c r="SSQ304" s="14"/>
      <c r="SSR304" s="14"/>
      <c r="SSS304" s="14"/>
      <c r="SST304" s="14"/>
      <c r="SSU304" s="14"/>
      <c r="SSV304" s="14"/>
      <c r="SSW304" s="14"/>
      <c r="SSX304" s="14"/>
      <c r="SSY304" s="14"/>
      <c r="SSZ304" s="14"/>
      <c r="STA304" s="14"/>
      <c r="STB304" s="14"/>
      <c r="STC304" s="14"/>
      <c r="STD304" s="14"/>
      <c r="STE304" s="14"/>
      <c r="STF304" s="14"/>
      <c r="STG304" s="14"/>
      <c r="STH304" s="14"/>
      <c r="STI304" s="14"/>
      <c r="STJ304" s="14"/>
      <c r="STK304" s="14"/>
      <c r="STL304" s="14"/>
      <c r="STM304" s="14"/>
      <c r="STN304" s="14"/>
      <c r="STO304" s="14"/>
      <c r="STP304" s="14"/>
      <c r="STQ304" s="14"/>
      <c r="STR304" s="14"/>
      <c r="STS304" s="14"/>
      <c r="STT304" s="14"/>
      <c r="STU304" s="14"/>
      <c r="STV304" s="14"/>
      <c r="STW304" s="14"/>
      <c r="STX304" s="14"/>
      <c r="STY304" s="14"/>
      <c r="STZ304" s="14"/>
      <c r="SUA304" s="14"/>
      <c r="SUB304" s="14"/>
      <c r="SUC304" s="14"/>
      <c r="SUD304" s="14"/>
      <c r="SUE304" s="14"/>
      <c r="SUF304" s="14"/>
      <c r="SUG304" s="14"/>
      <c r="SUH304" s="14"/>
      <c r="SUI304" s="14"/>
      <c r="SUJ304" s="14"/>
      <c r="SUK304" s="14"/>
      <c r="SUL304" s="14"/>
      <c r="SUM304" s="14"/>
      <c r="SUN304" s="14"/>
      <c r="SUO304" s="14"/>
      <c r="SUP304" s="14"/>
      <c r="SUQ304" s="14"/>
      <c r="SUR304" s="14"/>
      <c r="SUS304" s="14"/>
      <c r="SUT304" s="14"/>
      <c r="SUU304" s="14"/>
      <c r="SUV304" s="14"/>
      <c r="SUW304" s="14"/>
      <c r="SUX304" s="14"/>
      <c r="SUY304" s="14"/>
      <c r="SUZ304" s="14"/>
      <c r="SVA304" s="14"/>
      <c r="SVB304" s="14"/>
      <c r="SVC304" s="14"/>
      <c r="SVD304" s="14"/>
      <c r="SVE304" s="14"/>
      <c r="SVF304" s="14"/>
      <c r="SVG304" s="14"/>
      <c r="SVH304" s="14"/>
      <c r="SVI304" s="14"/>
      <c r="SVJ304" s="14"/>
      <c r="SVK304" s="14"/>
      <c r="SVL304" s="14"/>
      <c r="SVM304" s="14"/>
      <c r="SVN304" s="14"/>
      <c r="SVO304" s="14"/>
      <c r="SVP304" s="14"/>
      <c r="SVQ304" s="14"/>
      <c r="SVR304" s="14"/>
      <c r="SVS304" s="14"/>
      <c r="SVT304" s="14"/>
      <c r="SVU304" s="14"/>
      <c r="SVV304" s="14"/>
      <c r="SVW304" s="14"/>
      <c r="SVX304" s="14"/>
      <c r="SVY304" s="14"/>
      <c r="SVZ304" s="14"/>
      <c r="SWA304" s="14"/>
      <c r="SWB304" s="14"/>
      <c r="SWC304" s="14"/>
      <c r="SWD304" s="14"/>
      <c r="SWE304" s="14"/>
      <c r="SWF304" s="14"/>
      <c r="SWG304" s="14"/>
      <c r="SWH304" s="14"/>
      <c r="SWI304" s="14"/>
      <c r="SWJ304" s="14"/>
      <c r="SWK304" s="14"/>
      <c r="SWL304" s="14"/>
      <c r="SWM304" s="14"/>
      <c r="SWN304" s="14"/>
      <c r="SWO304" s="14"/>
      <c r="SWP304" s="14"/>
      <c r="SWQ304" s="14"/>
      <c r="SWR304" s="14"/>
      <c r="SWS304" s="14"/>
      <c r="SWT304" s="14"/>
      <c r="SWU304" s="14"/>
      <c r="SWV304" s="14"/>
      <c r="SWW304" s="14"/>
      <c r="SWX304" s="14"/>
      <c r="SWY304" s="14"/>
      <c r="SWZ304" s="14"/>
      <c r="SXA304" s="14"/>
      <c r="SXB304" s="14"/>
      <c r="SXC304" s="14"/>
      <c r="SXD304" s="14"/>
      <c r="SXE304" s="14"/>
      <c r="SXF304" s="14"/>
      <c r="SXG304" s="14"/>
      <c r="SXH304" s="14"/>
      <c r="SXI304" s="14"/>
      <c r="SXJ304" s="14"/>
      <c r="SXK304" s="14"/>
      <c r="SXL304" s="14"/>
      <c r="SXM304" s="14"/>
      <c r="SXN304" s="14"/>
      <c r="SXO304" s="14"/>
      <c r="SXP304" s="14"/>
      <c r="SXQ304" s="14"/>
      <c r="SXR304" s="14"/>
      <c r="SXS304" s="14"/>
      <c r="SXT304" s="14"/>
      <c r="SXU304" s="14"/>
      <c r="SXV304" s="14"/>
      <c r="SXW304" s="14"/>
      <c r="SXX304" s="14"/>
      <c r="SXY304" s="14"/>
      <c r="SXZ304" s="14"/>
      <c r="SYA304" s="14"/>
      <c r="SYB304" s="14"/>
      <c r="SYC304" s="14"/>
      <c r="SYD304" s="14"/>
      <c r="SYE304" s="14"/>
      <c r="SYF304" s="14"/>
      <c r="SYG304" s="14"/>
      <c r="SYH304" s="14"/>
      <c r="SYI304" s="14"/>
      <c r="SYJ304" s="14"/>
      <c r="SYK304" s="14"/>
      <c r="SYL304" s="14"/>
      <c r="SYM304" s="14"/>
      <c r="SYN304" s="14"/>
      <c r="SYO304" s="14"/>
      <c r="SYP304" s="14"/>
      <c r="SYQ304" s="14"/>
      <c r="SYR304" s="14"/>
      <c r="SYS304" s="14"/>
      <c r="SYT304" s="14"/>
      <c r="SYU304" s="14"/>
      <c r="SYV304" s="14"/>
      <c r="SYW304" s="14"/>
      <c r="SYX304" s="14"/>
      <c r="SYY304" s="14"/>
      <c r="SYZ304" s="14"/>
      <c r="SZA304" s="14"/>
      <c r="SZB304" s="14"/>
      <c r="SZC304" s="14"/>
      <c r="SZD304" s="14"/>
      <c r="SZE304" s="14"/>
      <c r="SZF304" s="14"/>
      <c r="SZG304" s="14"/>
      <c r="SZH304" s="14"/>
      <c r="SZI304" s="14"/>
      <c r="SZJ304" s="14"/>
      <c r="SZK304" s="14"/>
      <c r="SZL304" s="14"/>
      <c r="SZM304" s="14"/>
      <c r="SZN304" s="14"/>
      <c r="SZO304" s="14"/>
      <c r="SZP304" s="14"/>
      <c r="SZQ304" s="14"/>
      <c r="SZR304" s="14"/>
      <c r="SZS304" s="14"/>
      <c r="SZT304" s="14"/>
      <c r="SZU304" s="14"/>
      <c r="SZV304" s="14"/>
      <c r="SZW304" s="14"/>
      <c r="SZX304" s="14"/>
      <c r="SZY304" s="14"/>
      <c r="SZZ304" s="14"/>
      <c r="TAA304" s="14"/>
      <c r="TAB304" s="14"/>
      <c r="TAC304" s="14"/>
      <c r="TAD304" s="14"/>
      <c r="TAE304" s="14"/>
      <c r="TAF304" s="14"/>
      <c r="TAG304" s="14"/>
      <c r="TAH304" s="14"/>
      <c r="TAI304" s="14"/>
      <c r="TAJ304" s="14"/>
      <c r="TAK304" s="14"/>
      <c r="TAL304" s="14"/>
      <c r="TAM304" s="14"/>
      <c r="TAN304" s="14"/>
      <c r="TAO304" s="14"/>
      <c r="TAP304" s="14"/>
      <c r="TAQ304" s="14"/>
      <c r="TAR304" s="14"/>
      <c r="TAS304" s="14"/>
      <c r="TAT304" s="14"/>
      <c r="TAU304" s="14"/>
      <c r="TAV304" s="14"/>
      <c r="TAW304" s="14"/>
      <c r="TAX304" s="14"/>
      <c r="TAY304" s="14"/>
      <c r="TAZ304" s="14"/>
      <c r="TBA304" s="14"/>
      <c r="TBB304" s="14"/>
      <c r="TBC304" s="14"/>
      <c r="TBD304" s="14"/>
      <c r="TBE304" s="14"/>
      <c r="TBF304" s="14"/>
      <c r="TBG304" s="14"/>
      <c r="TBH304" s="14"/>
      <c r="TBI304" s="14"/>
      <c r="TBJ304" s="14"/>
      <c r="TBK304" s="14"/>
      <c r="TBL304" s="14"/>
      <c r="TBM304" s="14"/>
      <c r="TBN304" s="14"/>
      <c r="TBO304" s="14"/>
      <c r="TBP304" s="14"/>
      <c r="TBQ304" s="14"/>
      <c r="TBR304" s="14"/>
      <c r="TBS304" s="14"/>
      <c r="TBT304" s="14"/>
      <c r="TBU304" s="14"/>
      <c r="TBV304" s="14"/>
      <c r="TBW304" s="14"/>
      <c r="TBX304" s="14"/>
      <c r="TBY304" s="14"/>
      <c r="TBZ304" s="14"/>
      <c r="TCA304" s="14"/>
      <c r="TCB304" s="14"/>
      <c r="TCC304" s="14"/>
      <c r="TCD304" s="14"/>
      <c r="TCE304" s="14"/>
      <c r="TCF304" s="14"/>
      <c r="TCG304" s="14"/>
      <c r="TCH304" s="14"/>
      <c r="TCI304" s="14"/>
      <c r="TCJ304" s="14"/>
      <c r="TCK304" s="14"/>
      <c r="TCL304" s="14"/>
      <c r="TCM304" s="14"/>
      <c r="TCN304" s="14"/>
      <c r="TCO304" s="14"/>
      <c r="TCP304" s="14"/>
      <c r="TCQ304" s="14"/>
      <c r="TCR304" s="14"/>
      <c r="TCS304" s="14"/>
      <c r="TCT304" s="14"/>
      <c r="TCU304" s="14"/>
      <c r="TCV304" s="14"/>
      <c r="TCW304" s="14"/>
      <c r="TCX304" s="14"/>
      <c r="TCY304" s="14"/>
      <c r="TCZ304" s="14"/>
      <c r="TDA304" s="14"/>
      <c r="TDB304" s="14"/>
      <c r="TDC304" s="14"/>
      <c r="TDD304" s="14"/>
      <c r="TDE304" s="14"/>
      <c r="TDF304" s="14"/>
      <c r="TDG304" s="14"/>
      <c r="TDH304" s="14"/>
      <c r="TDI304" s="14"/>
      <c r="TDJ304" s="14"/>
      <c r="TDK304" s="14"/>
      <c r="TDL304" s="14"/>
      <c r="TDM304" s="14"/>
      <c r="TDN304" s="14"/>
      <c r="TDO304" s="14"/>
      <c r="TDP304" s="14"/>
      <c r="TDQ304" s="14"/>
      <c r="TDR304" s="14"/>
      <c r="TDS304" s="14"/>
      <c r="TDT304" s="14"/>
      <c r="TDU304" s="14"/>
      <c r="TDV304" s="14"/>
      <c r="TDW304" s="14"/>
      <c r="TDX304" s="14"/>
      <c r="TDY304" s="14"/>
      <c r="TDZ304" s="14"/>
      <c r="TEA304" s="14"/>
      <c r="TEB304" s="14"/>
      <c r="TEC304" s="14"/>
      <c r="TED304" s="14"/>
      <c r="TEE304" s="14"/>
      <c r="TEF304" s="14"/>
      <c r="TEG304" s="14"/>
      <c r="TEH304" s="14"/>
      <c r="TEI304" s="14"/>
      <c r="TEJ304" s="14"/>
      <c r="TEK304" s="14"/>
      <c r="TEL304" s="14"/>
      <c r="TEM304" s="14"/>
      <c r="TEN304" s="14"/>
      <c r="TEO304" s="14"/>
      <c r="TEP304" s="14"/>
      <c r="TEQ304" s="14"/>
      <c r="TER304" s="14"/>
      <c r="TES304" s="14"/>
      <c r="TET304" s="14"/>
      <c r="TEU304" s="14"/>
      <c r="TEV304" s="14"/>
      <c r="TEW304" s="14"/>
      <c r="TEX304" s="14"/>
      <c r="TEY304" s="14"/>
      <c r="TEZ304" s="14"/>
      <c r="TFA304" s="14"/>
      <c r="TFB304" s="14"/>
      <c r="TFC304" s="14"/>
      <c r="TFD304" s="14"/>
      <c r="TFE304" s="14"/>
      <c r="TFF304" s="14"/>
      <c r="TFG304" s="14"/>
      <c r="TFH304" s="14"/>
      <c r="TFI304" s="14"/>
      <c r="TFJ304" s="14"/>
      <c r="TFK304" s="14"/>
      <c r="TFL304" s="14"/>
      <c r="TFM304" s="14"/>
      <c r="TFN304" s="14"/>
      <c r="TFO304" s="14"/>
      <c r="TFP304" s="14"/>
      <c r="TFQ304" s="14"/>
      <c r="TFR304" s="14"/>
      <c r="TFS304" s="14"/>
      <c r="TFT304" s="14"/>
      <c r="TFU304" s="14"/>
      <c r="TFV304" s="14"/>
      <c r="TFW304" s="14"/>
      <c r="TFX304" s="14"/>
      <c r="TFY304" s="14"/>
      <c r="TFZ304" s="14"/>
      <c r="TGA304" s="14"/>
      <c r="TGB304" s="14"/>
      <c r="TGC304" s="14"/>
      <c r="TGD304" s="14"/>
      <c r="TGE304" s="14"/>
      <c r="TGF304" s="14"/>
      <c r="TGG304" s="14"/>
      <c r="TGH304" s="14"/>
      <c r="TGI304" s="14"/>
      <c r="TGJ304" s="14"/>
      <c r="TGK304" s="14"/>
      <c r="TGL304" s="14"/>
      <c r="TGM304" s="14"/>
      <c r="TGN304" s="14"/>
      <c r="TGO304" s="14"/>
      <c r="TGP304" s="14"/>
      <c r="TGQ304" s="14"/>
      <c r="TGR304" s="14"/>
      <c r="TGS304" s="14"/>
      <c r="TGT304" s="14"/>
      <c r="TGU304" s="14"/>
      <c r="TGV304" s="14"/>
      <c r="TGW304" s="14"/>
      <c r="TGX304" s="14"/>
      <c r="TGY304" s="14"/>
      <c r="TGZ304" s="14"/>
      <c r="THA304" s="14"/>
      <c r="THB304" s="14"/>
      <c r="THC304" s="14"/>
      <c r="THD304" s="14"/>
      <c r="THE304" s="14"/>
      <c r="THF304" s="14"/>
      <c r="THG304" s="14"/>
      <c r="THH304" s="14"/>
      <c r="THI304" s="14"/>
      <c r="THJ304" s="14"/>
      <c r="THK304" s="14"/>
      <c r="THL304" s="14"/>
      <c r="THM304" s="14"/>
      <c r="THN304" s="14"/>
      <c r="THO304" s="14"/>
      <c r="THP304" s="14"/>
      <c r="THQ304" s="14"/>
      <c r="THR304" s="14"/>
      <c r="THS304" s="14"/>
      <c r="THT304" s="14"/>
      <c r="THU304" s="14"/>
      <c r="THV304" s="14"/>
      <c r="THW304" s="14"/>
      <c r="THX304" s="14"/>
      <c r="THY304" s="14"/>
      <c r="THZ304" s="14"/>
      <c r="TIA304" s="14"/>
      <c r="TIB304" s="14"/>
      <c r="TIC304" s="14"/>
      <c r="TID304" s="14"/>
      <c r="TIE304" s="14"/>
      <c r="TIF304" s="14"/>
      <c r="TIG304" s="14"/>
      <c r="TIH304" s="14"/>
      <c r="TII304" s="14"/>
      <c r="TIJ304" s="14"/>
      <c r="TIK304" s="14"/>
      <c r="TIL304" s="14"/>
      <c r="TIM304" s="14"/>
      <c r="TIN304" s="14"/>
      <c r="TIO304" s="14"/>
      <c r="TIP304" s="14"/>
      <c r="TIQ304" s="14"/>
      <c r="TIR304" s="14"/>
      <c r="TIS304" s="14"/>
      <c r="TIT304" s="14"/>
      <c r="TIU304" s="14"/>
      <c r="TIV304" s="14"/>
      <c r="TIW304" s="14"/>
      <c r="TIX304" s="14"/>
      <c r="TIY304" s="14"/>
      <c r="TIZ304" s="14"/>
      <c r="TJA304" s="14"/>
      <c r="TJB304" s="14"/>
      <c r="TJC304" s="14"/>
      <c r="TJD304" s="14"/>
      <c r="TJE304" s="14"/>
      <c r="TJF304" s="14"/>
      <c r="TJG304" s="14"/>
      <c r="TJH304" s="14"/>
      <c r="TJI304" s="14"/>
      <c r="TJJ304" s="14"/>
      <c r="TJK304" s="14"/>
      <c r="TJL304" s="14"/>
      <c r="TJM304" s="14"/>
      <c r="TJN304" s="14"/>
      <c r="TJO304" s="14"/>
      <c r="TJP304" s="14"/>
      <c r="TJQ304" s="14"/>
      <c r="TJR304" s="14"/>
      <c r="TJS304" s="14"/>
      <c r="TJT304" s="14"/>
      <c r="TJU304" s="14"/>
      <c r="TJV304" s="14"/>
      <c r="TJW304" s="14"/>
      <c r="TJX304" s="14"/>
      <c r="TJY304" s="14"/>
      <c r="TJZ304" s="14"/>
      <c r="TKA304" s="14"/>
      <c r="TKB304" s="14"/>
      <c r="TKC304" s="14"/>
      <c r="TKD304" s="14"/>
      <c r="TKE304" s="14"/>
      <c r="TKF304" s="14"/>
      <c r="TKG304" s="14"/>
      <c r="TKH304" s="14"/>
      <c r="TKI304" s="14"/>
      <c r="TKJ304" s="14"/>
      <c r="TKK304" s="14"/>
      <c r="TKL304" s="14"/>
      <c r="TKM304" s="14"/>
      <c r="TKN304" s="14"/>
      <c r="TKO304" s="14"/>
      <c r="TKP304" s="14"/>
      <c r="TKQ304" s="14"/>
      <c r="TKR304" s="14"/>
      <c r="TKS304" s="14"/>
      <c r="TKT304" s="14"/>
      <c r="TKU304" s="14"/>
      <c r="TKV304" s="14"/>
      <c r="TKW304" s="14"/>
      <c r="TKX304" s="14"/>
      <c r="TKY304" s="14"/>
      <c r="TKZ304" s="14"/>
      <c r="TLA304" s="14"/>
      <c r="TLB304" s="14"/>
      <c r="TLC304" s="14"/>
      <c r="TLD304" s="14"/>
      <c r="TLE304" s="14"/>
      <c r="TLF304" s="14"/>
      <c r="TLG304" s="14"/>
      <c r="TLH304" s="14"/>
      <c r="TLI304" s="14"/>
      <c r="TLJ304" s="14"/>
      <c r="TLK304" s="14"/>
      <c r="TLL304" s="14"/>
      <c r="TLM304" s="14"/>
      <c r="TLN304" s="14"/>
      <c r="TLO304" s="14"/>
      <c r="TLP304" s="14"/>
      <c r="TLQ304" s="14"/>
      <c r="TLR304" s="14"/>
      <c r="TLS304" s="14"/>
      <c r="TLT304" s="14"/>
      <c r="TLU304" s="14"/>
      <c r="TLV304" s="14"/>
      <c r="TLW304" s="14"/>
      <c r="TLX304" s="14"/>
      <c r="TLY304" s="14"/>
      <c r="TLZ304" s="14"/>
      <c r="TMA304" s="14"/>
      <c r="TMB304" s="14"/>
      <c r="TMC304" s="14"/>
      <c r="TMD304" s="14"/>
      <c r="TME304" s="14"/>
      <c r="TMF304" s="14"/>
      <c r="TMG304" s="14"/>
      <c r="TMH304" s="14"/>
      <c r="TMI304" s="14"/>
      <c r="TMJ304" s="14"/>
      <c r="TMK304" s="14"/>
      <c r="TML304" s="14"/>
      <c r="TMM304" s="14"/>
      <c r="TMN304" s="14"/>
      <c r="TMO304" s="14"/>
      <c r="TMP304" s="14"/>
      <c r="TMQ304" s="14"/>
      <c r="TMR304" s="14"/>
      <c r="TMS304" s="14"/>
      <c r="TMT304" s="14"/>
      <c r="TMU304" s="14"/>
      <c r="TMV304" s="14"/>
      <c r="TMW304" s="14"/>
      <c r="TMX304" s="14"/>
      <c r="TMY304" s="14"/>
      <c r="TMZ304" s="14"/>
      <c r="TNA304" s="14"/>
      <c r="TNB304" s="14"/>
      <c r="TNC304" s="14"/>
      <c r="TND304" s="14"/>
      <c r="TNE304" s="14"/>
      <c r="TNF304" s="14"/>
      <c r="TNG304" s="14"/>
      <c r="TNH304" s="14"/>
      <c r="TNI304" s="14"/>
      <c r="TNJ304" s="14"/>
      <c r="TNK304" s="14"/>
      <c r="TNL304" s="14"/>
      <c r="TNM304" s="14"/>
      <c r="TNN304" s="14"/>
      <c r="TNO304" s="14"/>
      <c r="TNP304" s="14"/>
      <c r="TNQ304" s="14"/>
      <c r="TNR304" s="14"/>
      <c r="TNS304" s="14"/>
      <c r="TNT304" s="14"/>
      <c r="TNU304" s="14"/>
      <c r="TNV304" s="14"/>
      <c r="TNW304" s="14"/>
      <c r="TNX304" s="14"/>
      <c r="TNY304" s="14"/>
      <c r="TNZ304" s="14"/>
      <c r="TOA304" s="14"/>
      <c r="TOB304" s="14"/>
      <c r="TOC304" s="14"/>
      <c r="TOD304" s="14"/>
      <c r="TOE304" s="14"/>
      <c r="TOF304" s="14"/>
      <c r="TOG304" s="14"/>
      <c r="TOH304" s="14"/>
      <c r="TOI304" s="14"/>
      <c r="TOJ304" s="14"/>
      <c r="TOK304" s="14"/>
      <c r="TOL304" s="14"/>
      <c r="TOM304" s="14"/>
      <c r="TON304" s="14"/>
      <c r="TOO304" s="14"/>
      <c r="TOP304" s="14"/>
      <c r="TOQ304" s="14"/>
      <c r="TOR304" s="14"/>
      <c r="TOS304" s="14"/>
      <c r="TOT304" s="14"/>
      <c r="TOU304" s="14"/>
      <c r="TOV304" s="14"/>
      <c r="TOW304" s="14"/>
      <c r="TOX304" s="14"/>
      <c r="TOY304" s="14"/>
      <c r="TOZ304" s="14"/>
      <c r="TPA304" s="14"/>
      <c r="TPB304" s="14"/>
      <c r="TPC304" s="14"/>
      <c r="TPD304" s="14"/>
      <c r="TPE304" s="14"/>
      <c r="TPF304" s="14"/>
      <c r="TPG304" s="14"/>
      <c r="TPH304" s="14"/>
      <c r="TPI304" s="14"/>
      <c r="TPJ304" s="14"/>
      <c r="TPK304" s="14"/>
      <c r="TPL304" s="14"/>
      <c r="TPM304" s="14"/>
      <c r="TPN304" s="14"/>
      <c r="TPO304" s="14"/>
      <c r="TPP304" s="14"/>
      <c r="TPQ304" s="14"/>
      <c r="TPR304" s="14"/>
      <c r="TPS304" s="14"/>
      <c r="TPT304" s="14"/>
      <c r="TPU304" s="14"/>
      <c r="TPV304" s="14"/>
      <c r="TPW304" s="14"/>
      <c r="TPX304" s="14"/>
      <c r="TPY304" s="14"/>
      <c r="TPZ304" s="14"/>
      <c r="TQA304" s="14"/>
      <c r="TQB304" s="14"/>
      <c r="TQC304" s="14"/>
      <c r="TQD304" s="14"/>
      <c r="TQE304" s="14"/>
      <c r="TQF304" s="14"/>
      <c r="TQG304" s="14"/>
      <c r="TQH304" s="14"/>
      <c r="TQI304" s="14"/>
      <c r="TQJ304" s="14"/>
      <c r="TQK304" s="14"/>
      <c r="TQL304" s="14"/>
      <c r="TQM304" s="14"/>
      <c r="TQN304" s="14"/>
      <c r="TQO304" s="14"/>
      <c r="TQP304" s="14"/>
      <c r="TQQ304" s="14"/>
      <c r="TQR304" s="14"/>
      <c r="TQS304" s="14"/>
      <c r="TQT304" s="14"/>
      <c r="TQU304" s="14"/>
      <c r="TQV304" s="14"/>
      <c r="TQW304" s="14"/>
      <c r="TQX304" s="14"/>
      <c r="TQY304" s="14"/>
      <c r="TQZ304" s="14"/>
      <c r="TRA304" s="14"/>
      <c r="TRB304" s="14"/>
      <c r="TRC304" s="14"/>
      <c r="TRD304" s="14"/>
      <c r="TRE304" s="14"/>
      <c r="TRF304" s="14"/>
      <c r="TRG304" s="14"/>
      <c r="TRH304" s="14"/>
      <c r="TRI304" s="14"/>
      <c r="TRJ304" s="14"/>
      <c r="TRK304" s="14"/>
      <c r="TRL304" s="14"/>
      <c r="TRM304" s="14"/>
      <c r="TRN304" s="14"/>
      <c r="TRO304" s="14"/>
      <c r="TRP304" s="14"/>
      <c r="TRQ304" s="14"/>
      <c r="TRR304" s="14"/>
      <c r="TRS304" s="14"/>
      <c r="TRT304" s="14"/>
      <c r="TRU304" s="14"/>
      <c r="TRV304" s="14"/>
      <c r="TRW304" s="14"/>
      <c r="TRX304" s="14"/>
      <c r="TRY304" s="14"/>
      <c r="TRZ304" s="14"/>
      <c r="TSA304" s="14"/>
      <c r="TSB304" s="14"/>
      <c r="TSC304" s="14"/>
      <c r="TSD304" s="14"/>
      <c r="TSE304" s="14"/>
      <c r="TSF304" s="14"/>
      <c r="TSG304" s="14"/>
      <c r="TSH304" s="14"/>
      <c r="TSI304" s="14"/>
      <c r="TSJ304" s="14"/>
      <c r="TSK304" s="14"/>
      <c r="TSL304" s="14"/>
      <c r="TSM304" s="14"/>
      <c r="TSN304" s="14"/>
      <c r="TSO304" s="14"/>
      <c r="TSP304" s="14"/>
      <c r="TSQ304" s="14"/>
      <c r="TSR304" s="14"/>
      <c r="TSS304" s="14"/>
      <c r="TST304" s="14"/>
      <c r="TSU304" s="14"/>
      <c r="TSV304" s="14"/>
      <c r="TSW304" s="14"/>
      <c r="TSX304" s="14"/>
      <c r="TSY304" s="14"/>
      <c r="TSZ304" s="14"/>
      <c r="TTA304" s="14"/>
      <c r="TTB304" s="14"/>
      <c r="TTC304" s="14"/>
      <c r="TTD304" s="14"/>
      <c r="TTE304" s="14"/>
      <c r="TTF304" s="14"/>
      <c r="TTG304" s="14"/>
      <c r="TTH304" s="14"/>
      <c r="TTI304" s="14"/>
      <c r="TTJ304" s="14"/>
      <c r="TTK304" s="14"/>
      <c r="TTL304" s="14"/>
      <c r="TTM304" s="14"/>
      <c r="TTN304" s="14"/>
      <c r="TTO304" s="14"/>
      <c r="TTP304" s="14"/>
      <c r="TTQ304" s="14"/>
      <c r="TTR304" s="14"/>
      <c r="TTS304" s="14"/>
      <c r="TTT304" s="14"/>
      <c r="TTU304" s="14"/>
      <c r="TTV304" s="14"/>
      <c r="TTW304" s="14"/>
      <c r="TTX304" s="14"/>
      <c r="TTY304" s="14"/>
      <c r="TTZ304" s="14"/>
      <c r="TUA304" s="14"/>
      <c r="TUB304" s="14"/>
      <c r="TUC304" s="14"/>
      <c r="TUD304" s="14"/>
      <c r="TUE304" s="14"/>
      <c r="TUF304" s="14"/>
      <c r="TUG304" s="14"/>
      <c r="TUH304" s="14"/>
      <c r="TUI304" s="14"/>
      <c r="TUJ304" s="14"/>
      <c r="TUK304" s="14"/>
      <c r="TUL304" s="14"/>
      <c r="TUM304" s="14"/>
      <c r="TUN304" s="14"/>
      <c r="TUO304" s="14"/>
      <c r="TUP304" s="14"/>
      <c r="TUQ304" s="14"/>
      <c r="TUR304" s="14"/>
      <c r="TUS304" s="14"/>
      <c r="TUT304" s="14"/>
      <c r="TUU304" s="14"/>
      <c r="TUV304" s="14"/>
      <c r="TUW304" s="14"/>
      <c r="TUX304" s="14"/>
      <c r="TUY304" s="14"/>
      <c r="TUZ304" s="14"/>
      <c r="TVA304" s="14"/>
      <c r="TVB304" s="14"/>
      <c r="TVC304" s="14"/>
      <c r="TVD304" s="14"/>
      <c r="TVE304" s="14"/>
      <c r="TVF304" s="14"/>
      <c r="TVG304" s="14"/>
      <c r="TVH304" s="14"/>
      <c r="TVI304" s="14"/>
      <c r="TVJ304" s="14"/>
      <c r="TVK304" s="14"/>
      <c r="TVL304" s="14"/>
      <c r="TVM304" s="14"/>
      <c r="TVN304" s="14"/>
      <c r="TVO304" s="14"/>
      <c r="TVP304" s="14"/>
      <c r="TVQ304" s="14"/>
      <c r="TVR304" s="14"/>
      <c r="TVS304" s="14"/>
      <c r="TVT304" s="14"/>
      <c r="TVU304" s="14"/>
      <c r="TVV304" s="14"/>
      <c r="TVW304" s="14"/>
      <c r="TVX304" s="14"/>
      <c r="TVY304" s="14"/>
      <c r="TVZ304" s="14"/>
      <c r="TWA304" s="14"/>
      <c r="TWB304" s="14"/>
      <c r="TWC304" s="14"/>
      <c r="TWD304" s="14"/>
      <c r="TWE304" s="14"/>
      <c r="TWF304" s="14"/>
      <c r="TWG304" s="14"/>
      <c r="TWH304" s="14"/>
      <c r="TWI304" s="14"/>
      <c r="TWJ304" s="14"/>
      <c r="TWK304" s="14"/>
      <c r="TWL304" s="14"/>
      <c r="TWM304" s="14"/>
      <c r="TWN304" s="14"/>
      <c r="TWO304" s="14"/>
      <c r="TWP304" s="14"/>
      <c r="TWQ304" s="14"/>
      <c r="TWR304" s="14"/>
      <c r="TWS304" s="14"/>
      <c r="TWT304" s="14"/>
      <c r="TWU304" s="14"/>
      <c r="TWV304" s="14"/>
      <c r="TWW304" s="14"/>
      <c r="TWX304" s="14"/>
      <c r="TWY304" s="14"/>
      <c r="TWZ304" s="14"/>
      <c r="TXA304" s="14"/>
      <c r="TXB304" s="14"/>
      <c r="TXC304" s="14"/>
      <c r="TXD304" s="14"/>
      <c r="TXE304" s="14"/>
      <c r="TXF304" s="14"/>
      <c r="TXG304" s="14"/>
      <c r="TXH304" s="14"/>
      <c r="TXI304" s="14"/>
      <c r="TXJ304" s="14"/>
      <c r="TXK304" s="14"/>
      <c r="TXL304" s="14"/>
      <c r="TXM304" s="14"/>
      <c r="TXN304" s="14"/>
      <c r="TXO304" s="14"/>
      <c r="TXP304" s="14"/>
      <c r="TXQ304" s="14"/>
      <c r="TXR304" s="14"/>
      <c r="TXS304" s="14"/>
      <c r="TXT304" s="14"/>
      <c r="TXU304" s="14"/>
      <c r="TXV304" s="14"/>
      <c r="TXW304" s="14"/>
      <c r="TXX304" s="14"/>
      <c r="TXY304" s="14"/>
      <c r="TXZ304" s="14"/>
      <c r="TYA304" s="14"/>
      <c r="TYB304" s="14"/>
      <c r="TYC304" s="14"/>
      <c r="TYD304" s="14"/>
      <c r="TYE304" s="14"/>
      <c r="TYF304" s="14"/>
      <c r="TYG304" s="14"/>
      <c r="TYH304" s="14"/>
      <c r="TYI304" s="14"/>
      <c r="TYJ304" s="14"/>
      <c r="TYK304" s="14"/>
      <c r="TYL304" s="14"/>
      <c r="TYM304" s="14"/>
      <c r="TYN304" s="14"/>
      <c r="TYO304" s="14"/>
      <c r="TYP304" s="14"/>
      <c r="TYQ304" s="14"/>
      <c r="TYR304" s="14"/>
      <c r="TYS304" s="14"/>
      <c r="TYT304" s="14"/>
      <c r="TYU304" s="14"/>
      <c r="TYV304" s="14"/>
      <c r="TYW304" s="14"/>
      <c r="TYX304" s="14"/>
      <c r="TYY304" s="14"/>
      <c r="TYZ304" s="14"/>
      <c r="TZA304" s="14"/>
      <c r="TZB304" s="14"/>
      <c r="TZC304" s="14"/>
      <c r="TZD304" s="14"/>
      <c r="TZE304" s="14"/>
      <c r="TZF304" s="14"/>
      <c r="TZG304" s="14"/>
      <c r="TZH304" s="14"/>
      <c r="TZI304" s="14"/>
      <c r="TZJ304" s="14"/>
      <c r="TZK304" s="14"/>
      <c r="TZL304" s="14"/>
      <c r="TZM304" s="14"/>
      <c r="TZN304" s="14"/>
      <c r="TZO304" s="14"/>
      <c r="TZP304" s="14"/>
      <c r="TZQ304" s="14"/>
      <c r="TZR304" s="14"/>
      <c r="TZS304" s="14"/>
      <c r="TZT304" s="14"/>
      <c r="TZU304" s="14"/>
      <c r="TZV304" s="14"/>
      <c r="TZW304" s="14"/>
      <c r="TZX304" s="14"/>
      <c r="TZY304" s="14"/>
      <c r="TZZ304" s="14"/>
      <c r="UAA304" s="14"/>
      <c r="UAB304" s="14"/>
      <c r="UAC304" s="14"/>
      <c r="UAD304" s="14"/>
      <c r="UAE304" s="14"/>
      <c r="UAF304" s="14"/>
      <c r="UAG304" s="14"/>
      <c r="UAH304" s="14"/>
      <c r="UAI304" s="14"/>
      <c r="UAJ304" s="14"/>
      <c r="UAK304" s="14"/>
      <c r="UAL304" s="14"/>
      <c r="UAM304" s="14"/>
      <c r="UAN304" s="14"/>
      <c r="UAO304" s="14"/>
      <c r="UAP304" s="14"/>
      <c r="UAQ304" s="14"/>
      <c r="UAR304" s="14"/>
      <c r="UAS304" s="14"/>
      <c r="UAT304" s="14"/>
      <c r="UAU304" s="14"/>
      <c r="UAV304" s="14"/>
      <c r="UAW304" s="14"/>
      <c r="UAX304" s="14"/>
      <c r="UAY304" s="14"/>
      <c r="UAZ304" s="14"/>
      <c r="UBA304" s="14"/>
      <c r="UBB304" s="14"/>
      <c r="UBC304" s="14"/>
      <c r="UBD304" s="14"/>
      <c r="UBE304" s="14"/>
      <c r="UBF304" s="14"/>
      <c r="UBG304" s="14"/>
      <c r="UBH304" s="14"/>
      <c r="UBI304" s="14"/>
      <c r="UBJ304" s="14"/>
      <c r="UBK304" s="14"/>
      <c r="UBL304" s="14"/>
      <c r="UBM304" s="14"/>
      <c r="UBN304" s="14"/>
      <c r="UBO304" s="14"/>
      <c r="UBP304" s="14"/>
      <c r="UBQ304" s="14"/>
      <c r="UBR304" s="14"/>
      <c r="UBS304" s="14"/>
      <c r="UBT304" s="14"/>
      <c r="UBU304" s="14"/>
      <c r="UBV304" s="14"/>
      <c r="UBW304" s="14"/>
      <c r="UBX304" s="14"/>
      <c r="UBY304" s="14"/>
      <c r="UBZ304" s="14"/>
      <c r="UCA304" s="14"/>
      <c r="UCB304" s="14"/>
      <c r="UCC304" s="14"/>
      <c r="UCD304" s="14"/>
      <c r="UCE304" s="14"/>
      <c r="UCF304" s="14"/>
      <c r="UCG304" s="14"/>
      <c r="UCH304" s="14"/>
      <c r="UCI304" s="14"/>
      <c r="UCJ304" s="14"/>
      <c r="UCK304" s="14"/>
      <c r="UCL304" s="14"/>
      <c r="UCM304" s="14"/>
      <c r="UCN304" s="14"/>
      <c r="UCO304" s="14"/>
      <c r="UCP304" s="14"/>
      <c r="UCQ304" s="14"/>
      <c r="UCR304" s="14"/>
      <c r="UCS304" s="14"/>
      <c r="UCT304" s="14"/>
      <c r="UCU304" s="14"/>
      <c r="UCV304" s="14"/>
      <c r="UCW304" s="14"/>
      <c r="UCX304" s="14"/>
      <c r="UCY304" s="14"/>
      <c r="UCZ304" s="14"/>
      <c r="UDA304" s="14"/>
      <c r="UDB304" s="14"/>
      <c r="UDC304" s="14"/>
      <c r="UDD304" s="14"/>
      <c r="UDE304" s="14"/>
      <c r="UDF304" s="14"/>
      <c r="UDG304" s="14"/>
      <c r="UDH304" s="14"/>
      <c r="UDI304" s="14"/>
      <c r="UDJ304" s="14"/>
      <c r="UDK304" s="14"/>
      <c r="UDL304" s="14"/>
      <c r="UDM304" s="14"/>
      <c r="UDN304" s="14"/>
      <c r="UDO304" s="14"/>
      <c r="UDP304" s="14"/>
      <c r="UDQ304" s="14"/>
      <c r="UDR304" s="14"/>
      <c r="UDS304" s="14"/>
      <c r="UDT304" s="14"/>
      <c r="UDU304" s="14"/>
      <c r="UDV304" s="14"/>
      <c r="UDW304" s="14"/>
      <c r="UDX304" s="14"/>
      <c r="UDY304" s="14"/>
      <c r="UDZ304" s="14"/>
      <c r="UEA304" s="14"/>
      <c r="UEB304" s="14"/>
      <c r="UEC304" s="14"/>
      <c r="UED304" s="14"/>
      <c r="UEE304" s="14"/>
      <c r="UEF304" s="14"/>
      <c r="UEG304" s="14"/>
      <c r="UEH304" s="14"/>
      <c r="UEI304" s="14"/>
      <c r="UEJ304" s="14"/>
      <c r="UEK304" s="14"/>
      <c r="UEL304" s="14"/>
      <c r="UEM304" s="14"/>
      <c r="UEN304" s="14"/>
      <c r="UEO304" s="14"/>
      <c r="UEP304" s="14"/>
      <c r="UEQ304" s="14"/>
      <c r="UER304" s="14"/>
      <c r="UES304" s="14"/>
      <c r="UET304" s="14"/>
      <c r="UEU304" s="14"/>
      <c r="UEV304" s="14"/>
      <c r="UEW304" s="14"/>
      <c r="UEX304" s="14"/>
      <c r="UEY304" s="14"/>
      <c r="UEZ304" s="14"/>
      <c r="UFA304" s="14"/>
      <c r="UFB304" s="14"/>
      <c r="UFC304" s="14"/>
      <c r="UFD304" s="14"/>
      <c r="UFE304" s="14"/>
      <c r="UFF304" s="14"/>
      <c r="UFG304" s="14"/>
      <c r="UFH304" s="14"/>
      <c r="UFI304" s="14"/>
      <c r="UFJ304" s="14"/>
      <c r="UFK304" s="14"/>
      <c r="UFL304" s="14"/>
      <c r="UFM304" s="14"/>
      <c r="UFN304" s="14"/>
      <c r="UFO304" s="14"/>
      <c r="UFP304" s="14"/>
      <c r="UFQ304" s="14"/>
      <c r="UFR304" s="14"/>
      <c r="UFS304" s="14"/>
      <c r="UFT304" s="14"/>
      <c r="UFU304" s="14"/>
      <c r="UFV304" s="14"/>
      <c r="UFW304" s="14"/>
      <c r="UFX304" s="14"/>
      <c r="UFY304" s="14"/>
      <c r="UFZ304" s="14"/>
      <c r="UGA304" s="14"/>
      <c r="UGB304" s="14"/>
      <c r="UGC304" s="14"/>
      <c r="UGD304" s="14"/>
      <c r="UGE304" s="14"/>
      <c r="UGF304" s="14"/>
      <c r="UGG304" s="14"/>
      <c r="UGH304" s="14"/>
      <c r="UGI304" s="14"/>
      <c r="UGJ304" s="14"/>
      <c r="UGK304" s="14"/>
      <c r="UGL304" s="14"/>
      <c r="UGM304" s="14"/>
      <c r="UGN304" s="14"/>
      <c r="UGO304" s="14"/>
      <c r="UGP304" s="14"/>
      <c r="UGQ304" s="14"/>
      <c r="UGR304" s="14"/>
      <c r="UGS304" s="14"/>
      <c r="UGT304" s="14"/>
      <c r="UGU304" s="14"/>
      <c r="UGV304" s="14"/>
      <c r="UGW304" s="14"/>
      <c r="UGX304" s="14"/>
      <c r="UGY304" s="14"/>
      <c r="UGZ304" s="14"/>
      <c r="UHA304" s="14"/>
      <c r="UHB304" s="14"/>
      <c r="UHC304" s="14"/>
      <c r="UHD304" s="14"/>
      <c r="UHE304" s="14"/>
      <c r="UHF304" s="14"/>
      <c r="UHG304" s="14"/>
      <c r="UHH304" s="14"/>
      <c r="UHI304" s="14"/>
      <c r="UHJ304" s="14"/>
      <c r="UHK304" s="14"/>
      <c r="UHL304" s="14"/>
      <c r="UHM304" s="14"/>
      <c r="UHN304" s="14"/>
      <c r="UHO304" s="14"/>
      <c r="UHP304" s="14"/>
      <c r="UHQ304" s="14"/>
      <c r="UHR304" s="14"/>
      <c r="UHS304" s="14"/>
      <c r="UHT304" s="14"/>
      <c r="UHU304" s="14"/>
      <c r="UHV304" s="14"/>
      <c r="UHW304" s="14"/>
      <c r="UHX304" s="14"/>
      <c r="UHY304" s="14"/>
      <c r="UHZ304" s="14"/>
      <c r="UIA304" s="14"/>
      <c r="UIB304" s="14"/>
      <c r="UIC304" s="14"/>
      <c r="UID304" s="14"/>
      <c r="UIE304" s="14"/>
      <c r="UIF304" s="14"/>
      <c r="UIG304" s="14"/>
      <c r="UIH304" s="14"/>
      <c r="UII304" s="14"/>
      <c r="UIJ304" s="14"/>
      <c r="UIK304" s="14"/>
      <c r="UIL304" s="14"/>
      <c r="UIM304" s="14"/>
      <c r="UIN304" s="14"/>
      <c r="UIO304" s="14"/>
      <c r="UIP304" s="14"/>
      <c r="UIQ304" s="14"/>
      <c r="UIR304" s="14"/>
      <c r="UIS304" s="14"/>
      <c r="UIT304" s="14"/>
      <c r="UIU304" s="14"/>
      <c r="UIV304" s="14"/>
      <c r="UIW304" s="14"/>
      <c r="UIX304" s="14"/>
      <c r="UIY304" s="14"/>
      <c r="UIZ304" s="14"/>
      <c r="UJA304" s="14"/>
      <c r="UJB304" s="14"/>
      <c r="UJC304" s="14"/>
      <c r="UJD304" s="14"/>
      <c r="UJE304" s="14"/>
      <c r="UJF304" s="14"/>
      <c r="UJG304" s="14"/>
      <c r="UJH304" s="14"/>
      <c r="UJI304" s="14"/>
      <c r="UJJ304" s="14"/>
      <c r="UJK304" s="14"/>
      <c r="UJL304" s="14"/>
      <c r="UJM304" s="14"/>
      <c r="UJN304" s="14"/>
      <c r="UJO304" s="14"/>
      <c r="UJP304" s="14"/>
      <c r="UJQ304" s="14"/>
      <c r="UJR304" s="14"/>
      <c r="UJS304" s="14"/>
      <c r="UJT304" s="14"/>
      <c r="UJU304" s="14"/>
      <c r="UJV304" s="14"/>
      <c r="UJW304" s="14"/>
      <c r="UJX304" s="14"/>
      <c r="UJY304" s="14"/>
      <c r="UJZ304" s="14"/>
      <c r="UKA304" s="14"/>
      <c r="UKB304" s="14"/>
      <c r="UKC304" s="14"/>
      <c r="UKD304" s="14"/>
      <c r="UKE304" s="14"/>
      <c r="UKF304" s="14"/>
      <c r="UKG304" s="14"/>
      <c r="UKH304" s="14"/>
      <c r="UKI304" s="14"/>
      <c r="UKJ304" s="14"/>
      <c r="UKK304" s="14"/>
      <c r="UKL304" s="14"/>
      <c r="UKM304" s="14"/>
      <c r="UKN304" s="14"/>
      <c r="UKO304" s="14"/>
      <c r="UKP304" s="14"/>
      <c r="UKQ304" s="14"/>
      <c r="UKR304" s="14"/>
      <c r="UKS304" s="14"/>
      <c r="UKT304" s="14"/>
      <c r="UKU304" s="14"/>
      <c r="UKV304" s="14"/>
      <c r="UKW304" s="14"/>
      <c r="UKX304" s="14"/>
      <c r="UKY304" s="14"/>
      <c r="UKZ304" s="14"/>
      <c r="ULA304" s="14"/>
      <c r="ULB304" s="14"/>
      <c r="ULC304" s="14"/>
      <c r="ULD304" s="14"/>
      <c r="ULE304" s="14"/>
      <c r="ULF304" s="14"/>
      <c r="ULG304" s="14"/>
      <c r="ULH304" s="14"/>
      <c r="ULI304" s="14"/>
      <c r="ULJ304" s="14"/>
      <c r="ULK304" s="14"/>
      <c r="ULL304" s="14"/>
      <c r="ULM304" s="14"/>
      <c r="ULN304" s="14"/>
      <c r="ULO304" s="14"/>
      <c r="ULP304" s="14"/>
      <c r="ULQ304" s="14"/>
      <c r="ULR304" s="14"/>
      <c r="ULS304" s="14"/>
      <c r="ULT304" s="14"/>
      <c r="ULU304" s="14"/>
      <c r="ULV304" s="14"/>
      <c r="ULW304" s="14"/>
      <c r="ULX304" s="14"/>
      <c r="ULY304" s="14"/>
      <c r="ULZ304" s="14"/>
      <c r="UMA304" s="14"/>
      <c r="UMB304" s="14"/>
      <c r="UMC304" s="14"/>
      <c r="UMD304" s="14"/>
      <c r="UME304" s="14"/>
      <c r="UMF304" s="14"/>
      <c r="UMG304" s="14"/>
      <c r="UMH304" s="14"/>
      <c r="UMI304" s="14"/>
      <c r="UMJ304" s="14"/>
      <c r="UMK304" s="14"/>
      <c r="UML304" s="14"/>
      <c r="UMM304" s="14"/>
      <c r="UMN304" s="14"/>
      <c r="UMO304" s="14"/>
      <c r="UMP304" s="14"/>
      <c r="UMQ304" s="14"/>
      <c r="UMR304" s="14"/>
      <c r="UMS304" s="14"/>
      <c r="UMT304" s="14"/>
      <c r="UMU304" s="14"/>
      <c r="UMV304" s="14"/>
      <c r="UMW304" s="14"/>
      <c r="UMX304" s="14"/>
      <c r="UMY304" s="14"/>
      <c r="UMZ304" s="14"/>
      <c r="UNA304" s="14"/>
      <c r="UNB304" s="14"/>
      <c r="UNC304" s="14"/>
      <c r="UND304" s="14"/>
      <c r="UNE304" s="14"/>
      <c r="UNF304" s="14"/>
      <c r="UNG304" s="14"/>
      <c r="UNH304" s="14"/>
      <c r="UNI304" s="14"/>
      <c r="UNJ304" s="14"/>
      <c r="UNK304" s="14"/>
      <c r="UNL304" s="14"/>
      <c r="UNM304" s="14"/>
      <c r="UNN304" s="14"/>
      <c r="UNO304" s="14"/>
      <c r="UNP304" s="14"/>
      <c r="UNQ304" s="14"/>
      <c r="UNR304" s="14"/>
      <c r="UNS304" s="14"/>
      <c r="UNT304" s="14"/>
      <c r="UNU304" s="14"/>
      <c r="UNV304" s="14"/>
      <c r="UNW304" s="14"/>
      <c r="UNX304" s="14"/>
      <c r="UNY304" s="14"/>
      <c r="UNZ304" s="14"/>
      <c r="UOA304" s="14"/>
      <c r="UOB304" s="14"/>
      <c r="UOC304" s="14"/>
      <c r="UOD304" s="14"/>
      <c r="UOE304" s="14"/>
      <c r="UOF304" s="14"/>
      <c r="UOG304" s="14"/>
      <c r="UOH304" s="14"/>
      <c r="UOI304" s="14"/>
      <c r="UOJ304" s="14"/>
      <c r="UOK304" s="14"/>
      <c r="UOL304" s="14"/>
      <c r="UOM304" s="14"/>
      <c r="UON304" s="14"/>
      <c r="UOO304" s="14"/>
      <c r="UOP304" s="14"/>
      <c r="UOQ304" s="14"/>
      <c r="UOR304" s="14"/>
      <c r="UOS304" s="14"/>
      <c r="UOT304" s="14"/>
      <c r="UOU304" s="14"/>
      <c r="UOV304" s="14"/>
      <c r="UOW304" s="14"/>
      <c r="UOX304" s="14"/>
      <c r="UOY304" s="14"/>
      <c r="UOZ304" s="14"/>
      <c r="UPA304" s="14"/>
      <c r="UPB304" s="14"/>
      <c r="UPC304" s="14"/>
      <c r="UPD304" s="14"/>
      <c r="UPE304" s="14"/>
      <c r="UPF304" s="14"/>
      <c r="UPG304" s="14"/>
      <c r="UPH304" s="14"/>
      <c r="UPI304" s="14"/>
      <c r="UPJ304" s="14"/>
      <c r="UPK304" s="14"/>
      <c r="UPL304" s="14"/>
      <c r="UPM304" s="14"/>
      <c r="UPN304" s="14"/>
      <c r="UPO304" s="14"/>
      <c r="UPP304" s="14"/>
      <c r="UPQ304" s="14"/>
      <c r="UPR304" s="14"/>
      <c r="UPS304" s="14"/>
      <c r="UPT304" s="14"/>
      <c r="UPU304" s="14"/>
      <c r="UPV304" s="14"/>
      <c r="UPW304" s="14"/>
      <c r="UPX304" s="14"/>
      <c r="UPY304" s="14"/>
      <c r="UPZ304" s="14"/>
      <c r="UQA304" s="14"/>
      <c r="UQB304" s="14"/>
      <c r="UQC304" s="14"/>
      <c r="UQD304" s="14"/>
      <c r="UQE304" s="14"/>
      <c r="UQF304" s="14"/>
      <c r="UQG304" s="14"/>
      <c r="UQH304" s="14"/>
      <c r="UQI304" s="14"/>
      <c r="UQJ304" s="14"/>
      <c r="UQK304" s="14"/>
      <c r="UQL304" s="14"/>
      <c r="UQM304" s="14"/>
      <c r="UQN304" s="14"/>
      <c r="UQO304" s="14"/>
      <c r="UQP304" s="14"/>
      <c r="UQQ304" s="14"/>
      <c r="UQR304" s="14"/>
      <c r="UQS304" s="14"/>
      <c r="UQT304" s="14"/>
      <c r="UQU304" s="14"/>
      <c r="UQV304" s="14"/>
      <c r="UQW304" s="14"/>
      <c r="UQX304" s="14"/>
      <c r="UQY304" s="14"/>
      <c r="UQZ304" s="14"/>
      <c r="URA304" s="14"/>
      <c r="URB304" s="14"/>
      <c r="URC304" s="14"/>
      <c r="URD304" s="14"/>
      <c r="URE304" s="14"/>
      <c r="URF304" s="14"/>
      <c r="URG304" s="14"/>
      <c r="URH304" s="14"/>
      <c r="URI304" s="14"/>
      <c r="URJ304" s="14"/>
      <c r="URK304" s="14"/>
      <c r="URL304" s="14"/>
      <c r="URM304" s="14"/>
      <c r="URN304" s="14"/>
      <c r="URO304" s="14"/>
      <c r="URP304" s="14"/>
      <c r="URQ304" s="14"/>
      <c r="URR304" s="14"/>
      <c r="URS304" s="14"/>
      <c r="URT304" s="14"/>
      <c r="URU304" s="14"/>
      <c r="URV304" s="14"/>
      <c r="URW304" s="14"/>
      <c r="URX304" s="14"/>
      <c r="URY304" s="14"/>
      <c r="URZ304" s="14"/>
      <c r="USA304" s="14"/>
      <c r="USB304" s="14"/>
      <c r="USC304" s="14"/>
      <c r="USD304" s="14"/>
      <c r="USE304" s="14"/>
      <c r="USF304" s="14"/>
      <c r="USG304" s="14"/>
      <c r="USH304" s="14"/>
      <c r="USI304" s="14"/>
      <c r="USJ304" s="14"/>
      <c r="USK304" s="14"/>
      <c r="USL304" s="14"/>
      <c r="USM304" s="14"/>
      <c r="USN304" s="14"/>
      <c r="USO304" s="14"/>
      <c r="USP304" s="14"/>
      <c r="USQ304" s="14"/>
      <c r="USR304" s="14"/>
      <c r="USS304" s="14"/>
      <c r="UST304" s="14"/>
      <c r="USU304" s="14"/>
      <c r="USV304" s="14"/>
      <c r="USW304" s="14"/>
      <c r="USX304" s="14"/>
      <c r="USY304" s="14"/>
      <c r="USZ304" s="14"/>
      <c r="UTA304" s="14"/>
      <c r="UTB304" s="14"/>
      <c r="UTC304" s="14"/>
      <c r="UTD304" s="14"/>
      <c r="UTE304" s="14"/>
      <c r="UTF304" s="14"/>
      <c r="UTG304" s="14"/>
      <c r="UTH304" s="14"/>
      <c r="UTI304" s="14"/>
      <c r="UTJ304" s="14"/>
      <c r="UTK304" s="14"/>
      <c r="UTL304" s="14"/>
      <c r="UTM304" s="14"/>
      <c r="UTN304" s="14"/>
      <c r="UTO304" s="14"/>
      <c r="UTP304" s="14"/>
      <c r="UTQ304" s="14"/>
      <c r="UTR304" s="14"/>
      <c r="UTS304" s="14"/>
      <c r="UTT304" s="14"/>
      <c r="UTU304" s="14"/>
      <c r="UTV304" s="14"/>
      <c r="UTW304" s="14"/>
      <c r="UTX304" s="14"/>
      <c r="UTY304" s="14"/>
      <c r="UTZ304" s="14"/>
      <c r="UUA304" s="14"/>
      <c r="UUB304" s="14"/>
      <c r="UUC304" s="14"/>
      <c r="UUD304" s="14"/>
      <c r="UUE304" s="14"/>
      <c r="UUF304" s="14"/>
      <c r="UUG304" s="14"/>
      <c r="UUH304" s="14"/>
      <c r="UUI304" s="14"/>
      <c r="UUJ304" s="14"/>
      <c r="UUK304" s="14"/>
      <c r="UUL304" s="14"/>
      <c r="UUM304" s="14"/>
      <c r="UUN304" s="14"/>
      <c r="UUO304" s="14"/>
      <c r="UUP304" s="14"/>
      <c r="UUQ304" s="14"/>
      <c r="UUR304" s="14"/>
      <c r="UUS304" s="14"/>
      <c r="UUT304" s="14"/>
      <c r="UUU304" s="14"/>
      <c r="UUV304" s="14"/>
      <c r="UUW304" s="14"/>
      <c r="UUX304" s="14"/>
      <c r="UUY304" s="14"/>
      <c r="UUZ304" s="14"/>
      <c r="UVA304" s="14"/>
      <c r="UVB304" s="14"/>
      <c r="UVC304" s="14"/>
      <c r="UVD304" s="14"/>
      <c r="UVE304" s="14"/>
      <c r="UVF304" s="14"/>
      <c r="UVG304" s="14"/>
      <c r="UVH304" s="14"/>
      <c r="UVI304" s="14"/>
      <c r="UVJ304" s="14"/>
      <c r="UVK304" s="14"/>
      <c r="UVL304" s="14"/>
      <c r="UVM304" s="14"/>
      <c r="UVN304" s="14"/>
      <c r="UVO304" s="14"/>
      <c r="UVP304" s="14"/>
      <c r="UVQ304" s="14"/>
      <c r="UVR304" s="14"/>
      <c r="UVS304" s="14"/>
      <c r="UVT304" s="14"/>
      <c r="UVU304" s="14"/>
      <c r="UVV304" s="14"/>
      <c r="UVW304" s="14"/>
      <c r="UVX304" s="14"/>
      <c r="UVY304" s="14"/>
      <c r="UVZ304" s="14"/>
      <c r="UWA304" s="14"/>
      <c r="UWB304" s="14"/>
      <c r="UWC304" s="14"/>
      <c r="UWD304" s="14"/>
      <c r="UWE304" s="14"/>
      <c r="UWF304" s="14"/>
      <c r="UWG304" s="14"/>
      <c r="UWH304" s="14"/>
      <c r="UWI304" s="14"/>
      <c r="UWJ304" s="14"/>
      <c r="UWK304" s="14"/>
      <c r="UWL304" s="14"/>
      <c r="UWM304" s="14"/>
      <c r="UWN304" s="14"/>
      <c r="UWO304" s="14"/>
      <c r="UWP304" s="14"/>
      <c r="UWQ304" s="14"/>
      <c r="UWR304" s="14"/>
      <c r="UWS304" s="14"/>
      <c r="UWT304" s="14"/>
      <c r="UWU304" s="14"/>
      <c r="UWV304" s="14"/>
      <c r="UWW304" s="14"/>
      <c r="UWX304" s="14"/>
      <c r="UWY304" s="14"/>
      <c r="UWZ304" s="14"/>
      <c r="UXA304" s="14"/>
      <c r="UXB304" s="14"/>
      <c r="UXC304" s="14"/>
      <c r="UXD304" s="14"/>
      <c r="UXE304" s="14"/>
      <c r="UXF304" s="14"/>
      <c r="UXG304" s="14"/>
      <c r="UXH304" s="14"/>
      <c r="UXI304" s="14"/>
      <c r="UXJ304" s="14"/>
      <c r="UXK304" s="14"/>
      <c r="UXL304" s="14"/>
      <c r="UXM304" s="14"/>
      <c r="UXN304" s="14"/>
      <c r="UXO304" s="14"/>
      <c r="UXP304" s="14"/>
      <c r="UXQ304" s="14"/>
      <c r="UXR304" s="14"/>
      <c r="UXS304" s="14"/>
      <c r="UXT304" s="14"/>
      <c r="UXU304" s="14"/>
      <c r="UXV304" s="14"/>
      <c r="UXW304" s="14"/>
      <c r="UXX304" s="14"/>
      <c r="UXY304" s="14"/>
      <c r="UXZ304" s="14"/>
      <c r="UYA304" s="14"/>
      <c r="UYB304" s="14"/>
      <c r="UYC304" s="14"/>
      <c r="UYD304" s="14"/>
      <c r="UYE304" s="14"/>
      <c r="UYF304" s="14"/>
      <c r="UYG304" s="14"/>
      <c r="UYH304" s="14"/>
      <c r="UYI304" s="14"/>
      <c r="UYJ304" s="14"/>
      <c r="UYK304" s="14"/>
      <c r="UYL304" s="14"/>
      <c r="UYM304" s="14"/>
      <c r="UYN304" s="14"/>
      <c r="UYO304" s="14"/>
      <c r="UYP304" s="14"/>
      <c r="UYQ304" s="14"/>
      <c r="UYR304" s="14"/>
      <c r="UYS304" s="14"/>
      <c r="UYT304" s="14"/>
      <c r="UYU304" s="14"/>
      <c r="UYV304" s="14"/>
      <c r="UYW304" s="14"/>
      <c r="UYX304" s="14"/>
      <c r="UYY304" s="14"/>
      <c r="UYZ304" s="14"/>
      <c r="UZA304" s="14"/>
      <c r="UZB304" s="14"/>
      <c r="UZC304" s="14"/>
      <c r="UZD304" s="14"/>
      <c r="UZE304" s="14"/>
      <c r="UZF304" s="14"/>
      <c r="UZG304" s="14"/>
      <c r="UZH304" s="14"/>
      <c r="UZI304" s="14"/>
      <c r="UZJ304" s="14"/>
      <c r="UZK304" s="14"/>
      <c r="UZL304" s="14"/>
      <c r="UZM304" s="14"/>
      <c r="UZN304" s="14"/>
      <c r="UZO304" s="14"/>
      <c r="UZP304" s="14"/>
      <c r="UZQ304" s="14"/>
      <c r="UZR304" s="14"/>
      <c r="UZS304" s="14"/>
      <c r="UZT304" s="14"/>
      <c r="UZU304" s="14"/>
      <c r="UZV304" s="14"/>
      <c r="UZW304" s="14"/>
      <c r="UZX304" s="14"/>
      <c r="UZY304" s="14"/>
      <c r="UZZ304" s="14"/>
      <c r="VAA304" s="14"/>
      <c r="VAB304" s="14"/>
      <c r="VAC304" s="14"/>
      <c r="VAD304" s="14"/>
      <c r="VAE304" s="14"/>
      <c r="VAF304" s="14"/>
      <c r="VAG304" s="14"/>
      <c r="VAH304" s="14"/>
      <c r="VAI304" s="14"/>
      <c r="VAJ304" s="14"/>
      <c r="VAK304" s="14"/>
      <c r="VAL304" s="14"/>
      <c r="VAM304" s="14"/>
      <c r="VAN304" s="14"/>
      <c r="VAO304" s="14"/>
      <c r="VAP304" s="14"/>
      <c r="VAQ304" s="14"/>
      <c r="VAR304" s="14"/>
      <c r="VAS304" s="14"/>
      <c r="VAT304" s="14"/>
      <c r="VAU304" s="14"/>
      <c r="VAV304" s="14"/>
      <c r="VAW304" s="14"/>
      <c r="VAX304" s="14"/>
      <c r="VAY304" s="14"/>
      <c r="VAZ304" s="14"/>
      <c r="VBA304" s="14"/>
      <c r="VBB304" s="14"/>
      <c r="VBC304" s="14"/>
      <c r="VBD304" s="14"/>
      <c r="VBE304" s="14"/>
      <c r="VBF304" s="14"/>
      <c r="VBG304" s="14"/>
      <c r="VBH304" s="14"/>
      <c r="VBI304" s="14"/>
      <c r="VBJ304" s="14"/>
      <c r="VBK304" s="14"/>
      <c r="VBL304" s="14"/>
      <c r="VBM304" s="14"/>
      <c r="VBN304" s="14"/>
      <c r="VBO304" s="14"/>
      <c r="VBP304" s="14"/>
      <c r="VBQ304" s="14"/>
      <c r="VBR304" s="14"/>
      <c r="VBS304" s="14"/>
      <c r="VBT304" s="14"/>
      <c r="VBU304" s="14"/>
      <c r="VBV304" s="14"/>
      <c r="VBW304" s="14"/>
      <c r="VBX304" s="14"/>
      <c r="VBY304" s="14"/>
      <c r="VBZ304" s="14"/>
      <c r="VCA304" s="14"/>
      <c r="VCB304" s="14"/>
      <c r="VCC304" s="14"/>
      <c r="VCD304" s="14"/>
      <c r="VCE304" s="14"/>
      <c r="VCF304" s="14"/>
      <c r="VCG304" s="14"/>
      <c r="VCH304" s="14"/>
      <c r="VCI304" s="14"/>
      <c r="VCJ304" s="14"/>
      <c r="VCK304" s="14"/>
      <c r="VCL304" s="14"/>
      <c r="VCM304" s="14"/>
      <c r="VCN304" s="14"/>
      <c r="VCO304" s="14"/>
      <c r="VCP304" s="14"/>
      <c r="VCQ304" s="14"/>
      <c r="VCR304" s="14"/>
      <c r="VCS304" s="14"/>
      <c r="VCT304" s="14"/>
      <c r="VCU304" s="14"/>
      <c r="VCV304" s="14"/>
      <c r="VCW304" s="14"/>
      <c r="VCX304" s="14"/>
      <c r="VCY304" s="14"/>
      <c r="VCZ304" s="14"/>
      <c r="VDA304" s="14"/>
      <c r="VDB304" s="14"/>
      <c r="VDC304" s="14"/>
      <c r="VDD304" s="14"/>
      <c r="VDE304" s="14"/>
      <c r="VDF304" s="14"/>
      <c r="VDG304" s="14"/>
      <c r="VDH304" s="14"/>
      <c r="VDI304" s="14"/>
      <c r="VDJ304" s="14"/>
      <c r="VDK304" s="14"/>
      <c r="VDL304" s="14"/>
      <c r="VDM304" s="14"/>
      <c r="VDN304" s="14"/>
      <c r="VDO304" s="14"/>
      <c r="VDP304" s="14"/>
      <c r="VDQ304" s="14"/>
      <c r="VDR304" s="14"/>
      <c r="VDS304" s="14"/>
      <c r="VDT304" s="14"/>
      <c r="VDU304" s="14"/>
      <c r="VDV304" s="14"/>
      <c r="VDW304" s="14"/>
      <c r="VDX304" s="14"/>
      <c r="VDY304" s="14"/>
      <c r="VDZ304" s="14"/>
      <c r="VEA304" s="14"/>
      <c r="VEB304" s="14"/>
      <c r="VEC304" s="14"/>
      <c r="VED304" s="14"/>
      <c r="VEE304" s="14"/>
      <c r="VEF304" s="14"/>
      <c r="VEG304" s="14"/>
      <c r="VEH304" s="14"/>
      <c r="VEI304" s="14"/>
      <c r="VEJ304" s="14"/>
      <c r="VEK304" s="14"/>
      <c r="VEL304" s="14"/>
      <c r="VEM304" s="14"/>
      <c r="VEN304" s="14"/>
      <c r="VEO304" s="14"/>
      <c r="VEP304" s="14"/>
      <c r="VEQ304" s="14"/>
      <c r="VER304" s="14"/>
      <c r="VES304" s="14"/>
      <c r="VET304" s="14"/>
      <c r="VEU304" s="14"/>
      <c r="VEV304" s="14"/>
      <c r="VEW304" s="14"/>
      <c r="VEX304" s="14"/>
      <c r="VEY304" s="14"/>
      <c r="VEZ304" s="14"/>
      <c r="VFA304" s="14"/>
      <c r="VFB304" s="14"/>
      <c r="VFC304" s="14"/>
      <c r="VFD304" s="14"/>
      <c r="VFE304" s="14"/>
      <c r="VFF304" s="14"/>
      <c r="VFG304" s="14"/>
      <c r="VFH304" s="14"/>
      <c r="VFI304" s="14"/>
      <c r="VFJ304" s="14"/>
      <c r="VFK304" s="14"/>
      <c r="VFL304" s="14"/>
      <c r="VFM304" s="14"/>
      <c r="VFN304" s="14"/>
      <c r="VFO304" s="14"/>
      <c r="VFP304" s="14"/>
      <c r="VFQ304" s="14"/>
      <c r="VFR304" s="14"/>
      <c r="VFS304" s="14"/>
      <c r="VFT304" s="14"/>
      <c r="VFU304" s="14"/>
      <c r="VFV304" s="14"/>
      <c r="VFW304" s="14"/>
      <c r="VFX304" s="14"/>
      <c r="VFY304" s="14"/>
      <c r="VFZ304" s="14"/>
      <c r="VGA304" s="14"/>
      <c r="VGB304" s="14"/>
      <c r="VGC304" s="14"/>
      <c r="VGD304" s="14"/>
      <c r="VGE304" s="14"/>
      <c r="VGF304" s="14"/>
      <c r="VGG304" s="14"/>
      <c r="VGH304" s="14"/>
      <c r="VGI304" s="14"/>
      <c r="VGJ304" s="14"/>
      <c r="VGK304" s="14"/>
      <c r="VGL304" s="14"/>
      <c r="VGM304" s="14"/>
      <c r="VGN304" s="14"/>
      <c r="VGO304" s="14"/>
      <c r="VGP304" s="14"/>
      <c r="VGQ304" s="14"/>
      <c r="VGR304" s="14"/>
      <c r="VGS304" s="14"/>
      <c r="VGT304" s="14"/>
      <c r="VGU304" s="14"/>
      <c r="VGV304" s="14"/>
      <c r="VGW304" s="14"/>
      <c r="VGX304" s="14"/>
      <c r="VGY304" s="14"/>
      <c r="VGZ304" s="14"/>
      <c r="VHA304" s="14"/>
      <c r="VHB304" s="14"/>
      <c r="VHC304" s="14"/>
      <c r="VHD304" s="14"/>
      <c r="VHE304" s="14"/>
      <c r="VHF304" s="14"/>
      <c r="VHG304" s="14"/>
      <c r="VHH304" s="14"/>
      <c r="VHI304" s="14"/>
      <c r="VHJ304" s="14"/>
      <c r="VHK304" s="14"/>
      <c r="VHL304" s="14"/>
      <c r="VHM304" s="14"/>
      <c r="VHN304" s="14"/>
      <c r="VHO304" s="14"/>
      <c r="VHP304" s="14"/>
      <c r="VHQ304" s="14"/>
      <c r="VHR304" s="14"/>
      <c r="VHS304" s="14"/>
      <c r="VHT304" s="14"/>
      <c r="VHU304" s="14"/>
      <c r="VHV304" s="14"/>
      <c r="VHW304" s="14"/>
      <c r="VHX304" s="14"/>
      <c r="VHY304" s="14"/>
      <c r="VHZ304" s="14"/>
      <c r="VIA304" s="14"/>
      <c r="VIB304" s="14"/>
      <c r="VIC304" s="14"/>
      <c r="VID304" s="14"/>
      <c r="VIE304" s="14"/>
      <c r="VIF304" s="14"/>
      <c r="VIG304" s="14"/>
      <c r="VIH304" s="14"/>
      <c r="VII304" s="14"/>
      <c r="VIJ304" s="14"/>
      <c r="VIK304" s="14"/>
      <c r="VIL304" s="14"/>
      <c r="VIM304" s="14"/>
      <c r="VIN304" s="14"/>
      <c r="VIO304" s="14"/>
      <c r="VIP304" s="14"/>
      <c r="VIQ304" s="14"/>
      <c r="VIR304" s="14"/>
      <c r="VIS304" s="14"/>
      <c r="VIT304" s="14"/>
      <c r="VIU304" s="14"/>
      <c r="VIV304" s="14"/>
      <c r="VIW304" s="14"/>
      <c r="VIX304" s="14"/>
      <c r="VIY304" s="14"/>
      <c r="VIZ304" s="14"/>
      <c r="VJA304" s="14"/>
      <c r="VJB304" s="14"/>
      <c r="VJC304" s="14"/>
      <c r="VJD304" s="14"/>
      <c r="VJE304" s="14"/>
      <c r="VJF304" s="14"/>
      <c r="VJG304" s="14"/>
      <c r="VJH304" s="14"/>
      <c r="VJI304" s="14"/>
      <c r="VJJ304" s="14"/>
      <c r="VJK304" s="14"/>
      <c r="VJL304" s="14"/>
      <c r="VJM304" s="14"/>
      <c r="VJN304" s="14"/>
      <c r="VJO304" s="14"/>
      <c r="VJP304" s="14"/>
      <c r="VJQ304" s="14"/>
      <c r="VJR304" s="14"/>
      <c r="VJS304" s="14"/>
      <c r="VJT304" s="14"/>
      <c r="VJU304" s="14"/>
      <c r="VJV304" s="14"/>
      <c r="VJW304" s="14"/>
      <c r="VJX304" s="14"/>
      <c r="VJY304" s="14"/>
      <c r="VJZ304" s="14"/>
      <c r="VKA304" s="14"/>
      <c r="VKB304" s="14"/>
      <c r="VKC304" s="14"/>
      <c r="VKD304" s="14"/>
      <c r="VKE304" s="14"/>
      <c r="VKF304" s="14"/>
      <c r="VKG304" s="14"/>
      <c r="VKH304" s="14"/>
      <c r="VKI304" s="14"/>
      <c r="VKJ304" s="14"/>
      <c r="VKK304" s="14"/>
      <c r="VKL304" s="14"/>
      <c r="VKM304" s="14"/>
      <c r="VKN304" s="14"/>
      <c r="VKO304" s="14"/>
      <c r="VKP304" s="14"/>
      <c r="VKQ304" s="14"/>
      <c r="VKR304" s="14"/>
      <c r="VKS304" s="14"/>
      <c r="VKT304" s="14"/>
      <c r="VKU304" s="14"/>
      <c r="VKV304" s="14"/>
      <c r="VKW304" s="14"/>
      <c r="VKX304" s="14"/>
      <c r="VKY304" s="14"/>
      <c r="VKZ304" s="14"/>
      <c r="VLA304" s="14"/>
      <c r="VLB304" s="14"/>
      <c r="VLC304" s="14"/>
      <c r="VLD304" s="14"/>
      <c r="VLE304" s="14"/>
      <c r="VLF304" s="14"/>
      <c r="VLG304" s="14"/>
      <c r="VLH304" s="14"/>
      <c r="VLI304" s="14"/>
      <c r="VLJ304" s="14"/>
      <c r="VLK304" s="14"/>
      <c r="VLL304" s="14"/>
      <c r="VLM304" s="14"/>
      <c r="VLN304" s="14"/>
      <c r="VLO304" s="14"/>
      <c r="VLP304" s="14"/>
      <c r="VLQ304" s="14"/>
      <c r="VLR304" s="14"/>
      <c r="VLS304" s="14"/>
      <c r="VLT304" s="14"/>
      <c r="VLU304" s="14"/>
      <c r="VLV304" s="14"/>
      <c r="VLW304" s="14"/>
      <c r="VLX304" s="14"/>
      <c r="VLY304" s="14"/>
      <c r="VLZ304" s="14"/>
      <c r="VMA304" s="14"/>
      <c r="VMB304" s="14"/>
      <c r="VMC304" s="14"/>
      <c r="VMD304" s="14"/>
      <c r="VME304" s="14"/>
      <c r="VMF304" s="14"/>
      <c r="VMG304" s="14"/>
      <c r="VMH304" s="14"/>
      <c r="VMI304" s="14"/>
      <c r="VMJ304" s="14"/>
      <c r="VMK304" s="14"/>
      <c r="VML304" s="14"/>
      <c r="VMM304" s="14"/>
      <c r="VMN304" s="14"/>
      <c r="VMO304" s="14"/>
      <c r="VMP304" s="14"/>
      <c r="VMQ304" s="14"/>
      <c r="VMR304" s="14"/>
      <c r="VMS304" s="14"/>
      <c r="VMT304" s="14"/>
      <c r="VMU304" s="14"/>
      <c r="VMV304" s="14"/>
      <c r="VMW304" s="14"/>
      <c r="VMX304" s="14"/>
      <c r="VMY304" s="14"/>
      <c r="VMZ304" s="14"/>
      <c r="VNA304" s="14"/>
      <c r="VNB304" s="14"/>
      <c r="VNC304" s="14"/>
      <c r="VND304" s="14"/>
      <c r="VNE304" s="14"/>
      <c r="VNF304" s="14"/>
      <c r="VNG304" s="14"/>
      <c r="VNH304" s="14"/>
      <c r="VNI304" s="14"/>
      <c r="VNJ304" s="14"/>
      <c r="VNK304" s="14"/>
      <c r="VNL304" s="14"/>
      <c r="VNM304" s="14"/>
      <c r="VNN304" s="14"/>
      <c r="VNO304" s="14"/>
      <c r="VNP304" s="14"/>
      <c r="VNQ304" s="14"/>
      <c r="VNR304" s="14"/>
      <c r="VNS304" s="14"/>
      <c r="VNT304" s="14"/>
      <c r="VNU304" s="14"/>
      <c r="VNV304" s="14"/>
      <c r="VNW304" s="14"/>
      <c r="VNX304" s="14"/>
      <c r="VNY304" s="14"/>
      <c r="VNZ304" s="14"/>
      <c r="VOA304" s="14"/>
      <c r="VOB304" s="14"/>
      <c r="VOC304" s="14"/>
      <c r="VOD304" s="14"/>
      <c r="VOE304" s="14"/>
      <c r="VOF304" s="14"/>
      <c r="VOG304" s="14"/>
      <c r="VOH304" s="14"/>
      <c r="VOI304" s="14"/>
      <c r="VOJ304" s="14"/>
      <c r="VOK304" s="14"/>
      <c r="VOL304" s="14"/>
      <c r="VOM304" s="14"/>
      <c r="VON304" s="14"/>
      <c r="VOO304" s="14"/>
      <c r="VOP304" s="14"/>
      <c r="VOQ304" s="14"/>
      <c r="VOR304" s="14"/>
      <c r="VOS304" s="14"/>
      <c r="VOT304" s="14"/>
      <c r="VOU304" s="14"/>
      <c r="VOV304" s="14"/>
      <c r="VOW304" s="14"/>
      <c r="VOX304" s="14"/>
      <c r="VOY304" s="14"/>
      <c r="VOZ304" s="14"/>
      <c r="VPA304" s="14"/>
      <c r="VPB304" s="14"/>
      <c r="VPC304" s="14"/>
      <c r="VPD304" s="14"/>
      <c r="VPE304" s="14"/>
      <c r="VPF304" s="14"/>
      <c r="VPG304" s="14"/>
      <c r="VPH304" s="14"/>
      <c r="VPI304" s="14"/>
      <c r="VPJ304" s="14"/>
      <c r="VPK304" s="14"/>
      <c r="VPL304" s="14"/>
      <c r="VPM304" s="14"/>
      <c r="VPN304" s="14"/>
      <c r="VPO304" s="14"/>
      <c r="VPP304" s="14"/>
      <c r="VPQ304" s="14"/>
      <c r="VPR304" s="14"/>
      <c r="VPS304" s="14"/>
      <c r="VPT304" s="14"/>
      <c r="VPU304" s="14"/>
      <c r="VPV304" s="14"/>
      <c r="VPW304" s="14"/>
      <c r="VPX304" s="14"/>
      <c r="VPY304" s="14"/>
      <c r="VPZ304" s="14"/>
      <c r="VQA304" s="14"/>
      <c r="VQB304" s="14"/>
      <c r="VQC304" s="14"/>
      <c r="VQD304" s="14"/>
      <c r="VQE304" s="14"/>
      <c r="VQF304" s="14"/>
      <c r="VQG304" s="14"/>
      <c r="VQH304" s="14"/>
      <c r="VQI304" s="14"/>
      <c r="VQJ304" s="14"/>
      <c r="VQK304" s="14"/>
      <c r="VQL304" s="14"/>
      <c r="VQM304" s="14"/>
      <c r="VQN304" s="14"/>
      <c r="VQO304" s="14"/>
      <c r="VQP304" s="14"/>
      <c r="VQQ304" s="14"/>
      <c r="VQR304" s="14"/>
      <c r="VQS304" s="14"/>
      <c r="VQT304" s="14"/>
      <c r="VQU304" s="14"/>
      <c r="VQV304" s="14"/>
      <c r="VQW304" s="14"/>
      <c r="VQX304" s="14"/>
      <c r="VQY304" s="14"/>
      <c r="VQZ304" s="14"/>
      <c r="VRA304" s="14"/>
      <c r="VRB304" s="14"/>
      <c r="VRC304" s="14"/>
      <c r="VRD304" s="14"/>
      <c r="VRE304" s="14"/>
      <c r="VRF304" s="14"/>
      <c r="VRG304" s="14"/>
      <c r="VRH304" s="14"/>
      <c r="VRI304" s="14"/>
      <c r="VRJ304" s="14"/>
      <c r="VRK304" s="14"/>
      <c r="VRL304" s="14"/>
      <c r="VRM304" s="14"/>
      <c r="VRN304" s="14"/>
      <c r="VRO304" s="14"/>
      <c r="VRP304" s="14"/>
      <c r="VRQ304" s="14"/>
      <c r="VRR304" s="14"/>
      <c r="VRS304" s="14"/>
      <c r="VRT304" s="14"/>
      <c r="VRU304" s="14"/>
      <c r="VRV304" s="14"/>
      <c r="VRW304" s="14"/>
      <c r="VRX304" s="14"/>
      <c r="VRY304" s="14"/>
      <c r="VRZ304" s="14"/>
      <c r="VSA304" s="14"/>
      <c r="VSB304" s="14"/>
      <c r="VSC304" s="14"/>
      <c r="VSD304" s="14"/>
      <c r="VSE304" s="14"/>
      <c r="VSF304" s="14"/>
      <c r="VSG304" s="14"/>
      <c r="VSH304" s="14"/>
      <c r="VSI304" s="14"/>
      <c r="VSJ304" s="14"/>
      <c r="VSK304" s="14"/>
      <c r="VSL304" s="14"/>
      <c r="VSM304" s="14"/>
      <c r="VSN304" s="14"/>
      <c r="VSO304" s="14"/>
      <c r="VSP304" s="14"/>
      <c r="VSQ304" s="14"/>
      <c r="VSR304" s="14"/>
      <c r="VSS304" s="14"/>
      <c r="VST304" s="14"/>
      <c r="VSU304" s="14"/>
      <c r="VSV304" s="14"/>
      <c r="VSW304" s="14"/>
      <c r="VSX304" s="14"/>
      <c r="VSY304" s="14"/>
      <c r="VSZ304" s="14"/>
      <c r="VTA304" s="14"/>
      <c r="VTB304" s="14"/>
      <c r="VTC304" s="14"/>
      <c r="VTD304" s="14"/>
      <c r="VTE304" s="14"/>
      <c r="VTF304" s="14"/>
      <c r="VTG304" s="14"/>
      <c r="VTH304" s="14"/>
      <c r="VTI304" s="14"/>
      <c r="VTJ304" s="14"/>
      <c r="VTK304" s="14"/>
      <c r="VTL304" s="14"/>
      <c r="VTM304" s="14"/>
      <c r="VTN304" s="14"/>
      <c r="VTO304" s="14"/>
      <c r="VTP304" s="14"/>
      <c r="VTQ304" s="14"/>
      <c r="VTR304" s="14"/>
      <c r="VTS304" s="14"/>
      <c r="VTT304" s="14"/>
      <c r="VTU304" s="14"/>
      <c r="VTV304" s="14"/>
      <c r="VTW304" s="14"/>
      <c r="VTX304" s="14"/>
      <c r="VTY304" s="14"/>
      <c r="VTZ304" s="14"/>
      <c r="VUA304" s="14"/>
      <c r="VUB304" s="14"/>
      <c r="VUC304" s="14"/>
      <c r="VUD304" s="14"/>
      <c r="VUE304" s="14"/>
      <c r="VUF304" s="14"/>
      <c r="VUG304" s="14"/>
      <c r="VUH304" s="14"/>
      <c r="VUI304" s="14"/>
      <c r="VUJ304" s="14"/>
      <c r="VUK304" s="14"/>
      <c r="VUL304" s="14"/>
      <c r="VUM304" s="14"/>
      <c r="VUN304" s="14"/>
      <c r="VUO304" s="14"/>
      <c r="VUP304" s="14"/>
      <c r="VUQ304" s="14"/>
      <c r="VUR304" s="14"/>
      <c r="VUS304" s="14"/>
      <c r="VUT304" s="14"/>
      <c r="VUU304" s="14"/>
      <c r="VUV304" s="14"/>
      <c r="VUW304" s="14"/>
      <c r="VUX304" s="14"/>
      <c r="VUY304" s="14"/>
      <c r="VUZ304" s="14"/>
      <c r="VVA304" s="14"/>
      <c r="VVB304" s="14"/>
      <c r="VVC304" s="14"/>
      <c r="VVD304" s="14"/>
      <c r="VVE304" s="14"/>
      <c r="VVF304" s="14"/>
      <c r="VVG304" s="14"/>
      <c r="VVH304" s="14"/>
      <c r="VVI304" s="14"/>
      <c r="VVJ304" s="14"/>
      <c r="VVK304" s="14"/>
      <c r="VVL304" s="14"/>
      <c r="VVM304" s="14"/>
      <c r="VVN304" s="14"/>
      <c r="VVO304" s="14"/>
      <c r="VVP304" s="14"/>
      <c r="VVQ304" s="14"/>
      <c r="VVR304" s="14"/>
      <c r="VVS304" s="14"/>
      <c r="VVT304" s="14"/>
      <c r="VVU304" s="14"/>
      <c r="VVV304" s="14"/>
      <c r="VVW304" s="14"/>
      <c r="VVX304" s="14"/>
      <c r="VVY304" s="14"/>
      <c r="VVZ304" s="14"/>
      <c r="VWA304" s="14"/>
      <c r="VWB304" s="14"/>
      <c r="VWC304" s="14"/>
      <c r="VWD304" s="14"/>
      <c r="VWE304" s="14"/>
      <c r="VWF304" s="14"/>
      <c r="VWG304" s="14"/>
      <c r="VWH304" s="14"/>
      <c r="VWI304" s="14"/>
      <c r="VWJ304" s="14"/>
      <c r="VWK304" s="14"/>
      <c r="VWL304" s="14"/>
      <c r="VWM304" s="14"/>
      <c r="VWN304" s="14"/>
      <c r="VWO304" s="14"/>
      <c r="VWP304" s="14"/>
      <c r="VWQ304" s="14"/>
      <c r="VWR304" s="14"/>
      <c r="VWS304" s="14"/>
      <c r="VWT304" s="14"/>
      <c r="VWU304" s="14"/>
      <c r="VWV304" s="14"/>
      <c r="VWW304" s="14"/>
      <c r="VWX304" s="14"/>
      <c r="VWY304" s="14"/>
      <c r="VWZ304" s="14"/>
      <c r="VXA304" s="14"/>
      <c r="VXB304" s="14"/>
      <c r="VXC304" s="14"/>
      <c r="VXD304" s="14"/>
      <c r="VXE304" s="14"/>
      <c r="VXF304" s="14"/>
      <c r="VXG304" s="14"/>
      <c r="VXH304" s="14"/>
      <c r="VXI304" s="14"/>
      <c r="VXJ304" s="14"/>
      <c r="VXK304" s="14"/>
      <c r="VXL304" s="14"/>
      <c r="VXM304" s="14"/>
      <c r="VXN304" s="14"/>
      <c r="VXO304" s="14"/>
      <c r="VXP304" s="14"/>
      <c r="VXQ304" s="14"/>
      <c r="VXR304" s="14"/>
      <c r="VXS304" s="14"/>
      <c r="VXT304" s="14"/>
      <c r="VXU304" s="14"/>
      <c r="VXV304" s="14"/>
      <c r="VXW304" s="14"/>
      <c r="VXX304" s="14"/>
      <c r="VXY304" s="14"/>
      <c r="VXZ304" s="14"/>
      <c r="VYA304" s="14"/>
      <c r="VYB304" s="14"/>
      <c r="VYC304" s="14"/>
      <c r="VYD304" s="14"/>
      <c r="VYE304" s="14"/>
      <c r="VYF304" s="14"/>
      <c r="VYG304" s="14"/>
      <c r="VYH304" s="14"/>
      <c r="VYI304" s="14"/>
      <c r="VYJ304" s="14"/>
      <c r="VYK304" s="14"/>
      <c r="VYL304" s="14"/>
      <c r="VYM304" s="14"/>
      <c r="VYN304" s="14"/>
      <c r="VYO304" s="14"/>
      <c r="VYP304" s="14"/>
      <c r="VYQ304" s="14"/>
      <c r="VYR304" s="14"/>
      <c r="VYS304" s="14"/>
      <c r="VYT304" s="14"/>
      <c r="VYU304" s="14"/>
      <c r="VYV304" s="14"/>
      <c r="VYW304" s="14"/>
      <c r="VYX304" s="14"/>
      <c r="VYY304" s="14"/>
      <c r="VYZ304" s="14"/>
      <c r="VZA304" s="14"/>
      <c r="VZB304" s="14"/>
      <c r="VZC304" s="14"/>
      <c r="VZD304" s="14"/>
      <c r="VZE304" s="14"/>
      <c r="VZF304" s="14"/>
      <c r="VZG304" s="14"/>
      <c r="VZH304" s="14"/>
      <c r="VZI304" s="14"/>
      <c r="VZJ304" s="14"/>
      <c r="VZK304" s="14"/>
      <c r="VZL304" s="14"/>
      <c r="VZM304" s="14"/>
      <c r="VZN304" s="14"/>
      <c r="VZO304" s="14"/>
      <c r="VZP304" s="14"/>
      <c r="VZQ304" s="14"/>
      <c r="VZR304" s="14"/>
      <c r="VZS304" s="14"/>
      <c r="VZT304" s="14"/>
      <c r="VZU304" s="14"/>
      <c r="VZV304" s="14"/>
      <c r="VZW304" s="14"/>
      <c r="VZX304" s="14"/>
      <c r="VZY304" s="14"/>
      <c r="VZZ304" s="14"/>
      <c r="WAA304" s="14"/>
      <c r="WAB304" s="14"/>
      <c r="WAC304" s="14"/>
      <c r="WAD304" s="14"/>
      <c r="WAE304" s="14"/>
      <c r="WAF304" s="14"/>
      <c r="WAG304" s="14"/>
      <c r="WAH304" s="14"/>
      <c r="WAI304" s="14"/>
      <c r="WAJ304" s="14"/>
      <c r="WAK304" s="14"/>
      <c r="WAL304" s="14"/>
      <c r="WAM304" s="14"/>
      <c r="WAN304" s="14"/>
      <c r="WAO304" s="14"/>
      <c r="WAP304" s="14"/>
      <c r="WAQ304" s="14"/>
      <c r="WAR304" s="14"/>
      <c r="WAS304" s="14"/>
      <c r="WAT304" s="14"/>
      <c r="WAU304" s="14"/>
      <c r="WAV304" s="14"/>
      <c r="WAW304" s="14"/>
      <c r="WAX304" s="14"/>
      <c r="WAY304" s="14"/>
      <c r="WAZ304" s="14"/>
      <c r="WBA304" s="14"/>
      <c r="WBB304" s="14"/>
      <c r="WBC304" s="14"/>
      <c r="WBD304" s="14"/>
      <c r="WBE304" s="14"/>
      <c r="WBF304" s="14"/>
      <c r="WBG304" s="14"/>
      <c r="WBH304" s="14"/>
      <c r="WBI304" s="14"/>
      <c r="WBJ304" s="14"/>
      <c r="WBK304" s="14"/>
      <c r="WBL304" s="14"/>
      <c r="WBM304" s="14"/>
      <c r="WBN304" s="14"/>
      <c r="WBO304" s="14"/>
      <c r="WBP304" s="14"/>
      <c r="WBQ304" s="14"/>
      <c r="WBR304" s="14"/>
      <c r="WBS304" s="14"/>
      <c r="WBT304" s="14"/>
      <c r="WBU304" s="14"/>
      <c r="WBV304" s="14"/>
      <c r="WBW304" s="14"/>
      <c r="WBX304" s="14"/>
      <c r="WBY304" s="14"/>
      <c r="WBZ304" s="14"/>
      <c r="WCA304" s="14"/>
      <c r="WCB304" s="14"/>
      <c r="WCC304" s="14"/>
      <c r="WCD304" s="14"/>
      <c r="WCE304" s="14"/>
      <c r="WCF304" s="14"/>
      <c r="WCG304" s="14"/>
      <c r="WCH304" s="14"/>
      <c r="WCI304" s="14"/>
      <c r="WCJ304" s="14"/>
      <c r="WCK304" s="14"/>
      <c r="WCL304" s="14"/>
      <c r="WCM304" s="14"/>
      <c r="WCN304" s="14"/>
      <c r="WCO304" s="14"/>
      <c r="WCP304" s="14"/>
      <c r="WCQ304" s="14"/>
      <c r="WCR304" s="14"/>
      <c r="WCS304" s="14"/>
      <c r="WCT304" s="14"/>
      <c r="WCU304" s="14"/>
      <c r="WCV304" s="14"/>
      <c r="WCW304" s="14"/>
      <c r="WCX304" s="14"/>
      <c r="WCY304" s="14"/>
      <c r="WCZ304" s="14"/>
      <c r="WDA304" s="14"/>
      <c r="WDB304" s="14"/>
      <c r="WDC304" s="14"/>
      <c r="WDD304" s="14"/>
      <c r="WDE304" s="14"/>
      <c r="WDF304" s="14"/>
      <c r="WDG304" s="14"/>
      <c r="WDH304" s="14"/>
      <c r="WDI304" s="14"/>
      <c r="WDJ304" s="14"/>
      <c r="WDK304" s="14"/>
      <c r="WDL304" s="14"/>
      <c r="WDM304" s="14"/>
      <c r="WDN304" s="14"/>
      <c r="WDO304" s="14"/>
      <c r="WDP304" s="14"/>
      <c r="WDQ304" s="14"/>
      <c r="WDR304" s="14"/>
      <c r="WDS304" s="14"/>
      <c r="WDT304" s="14"/>
      <c r="WDU304" s="14"/>
      <c r="WDV304" s="14"/>
      <c r="WDW304" s="14"/>
      <c r="WDX304" s="14"/>
      <c r="WDY304" s="14"/>
      <c r="WDZ304" s="14"/>
      <c r="WEA304" s="14"/>
      <c r="WEB304" s="14"/>
      <c r="WEC304" s="14"/>
      <c r="WED304" s="14"/>
      <c r="WEE304" s="14"/>
      <c r="WEF304" s="14"/>
      <c r="WEG304" s="14"/>
      <c r="WEH304" s="14"/>
      <c r="WEI304" s="14"/>
      <c r="WEJ304" s="14"/>
      <c r="WEK304" s="14"/>
      <c r="WEL304" s="14"/>
      <c r="WEM304" s="14"/>
      <c r="WEN304" s="14"/>
      <c r="WEO304" s="14"/>
      <c r="WEP304" s="14"/>
      <c r="WEQ304" s="14"/>
      <c r="WER304" s="14"/>
      <c r="WES304" s="14"/>
      <c r="WET304" s="14"/>
      <c r="WEU304" s="14"/>
      <c r="WEV304" s="14"/>
      <c r="WEW304" s="14"/>
      <c r="WEX304" s="14"/>
      <c r="WEY304" s="14"/>
      <c r="WEZ304" s="14"/>
      <c r="WFA304" s="14"/>
      <c r="WFB304" s="14"/>
      <c r="WFC304" s="14"/>
      <c r="WFD304" s="14"/>
      <c r="WFE304" s="14"/>
      <c r="WFF304" s="14"/>
      <c r="WFG304" s="14"/>
      <c r="WFH304" s="14"/>
      <c r="WFI304" s="14"/>
      <c r="WFJ304" s="14"/>
      <c r="WFK304" s="14"/>
      <c r="WFL304" s="14"/>
      <c r="WFM304" s="14"/>
      <c r="WFN304" s="14"/>
      <c r="WFO304" s="14"/>
      <c r="WFP304" s="14"/>
      <c r="WFQ304" s="14"/>
      <c r="WFR304" s="14"/>
      <c r="WFS304" s="14"/>
      <c r="WFT304" s="14"/>
      <c r="WFU304" s="14"/>
      <c r="WFV304" s="14"/>
      <c r="WFW304" s="14"/>
      <c r="WFX304" s="14"/>
      <c r="WFY304" s="14"/>
      <c r="WFZ304" s="14"/>
      <c r="WGA304" s="14"/>
      <c r="WGB304" s="14"/>
      <c r="WGC304" s="14"/>
      <c r="WGD304" s="14"/>
      <c r="WGE304" s="14"/>
      <c r="WGF304" s="14"/>
      <c r="WGG304" s="14"/>
      <c r="WGH304" s="14"/>
      <c r="WGI304" s="14"/>
      <c r="WGJ304" s="14"/>
      <c r="WGK304" s="14"/>
      <c r="WGL304" s="14"/>
      <c r="WGM304" s="14"/>
      <c r="WGN304" s="14"/>
      <c r="WGO304" s="14"/>
      <c r="WGP304" s="14"/>
      <c r="WGQ304" s="14"/>
      <c r="WGR304" s="14"/>
      <c r="WGS304" s="14"/>
      <c r="WGT304" s="14"/>
      <c r="WGU304" s="14"/>
      <c r="WGV304" s="14"/>
      <c r="WGW304" s="14"/>
      <c r="WGX304" s="14"/>
      <c r="WGY304" s="14"/>
      <c r="WGZ304" s="14"/>
      <c r="WHA304" s="14"/>
      <c r="WHB304" s="14"/>
      <c r="WHC304" s="14"/>
      <c r="WHD304" s="14"/>
      <c r="WHE304" s="14"/>
      <c r="WHF304" s="14"/>
      <c r="WHG304" s="14"/>
      <c r="WHH304" s="14"/>
      <c r="WHI304" s="14"/>
      <c r="WHJ304" s="14"/>
      <c r="WHK304" s="14"/>
      <c r="WHL304" s="14"/>
      <c r="WHM304" s="14"/>
      <c r="WHN304" s="14"/>
      <c r="WHO304" s="14"/>
      <c r="WHP304" s="14"/>
      <c r="WHQ304" s="14"/>
      <c r="WHR304" s="14"/>
      <c r="WHS304" s="14"/>
      <c r="WHT304" s="14"/>
      <c r="WHU304" s="14"/>
      <c r="WHV304" s="14"/>
      <c r="WHW304" s="14"/>
      <c r="WHX304" s="14"/>
      <c r="WHY304" s="14"/>
      <c r="WHZ304" s="14"/>
      <c r="WIA304" s="14"/>
      <c r="WIB304" s="14"/>
      <c r="WIC304" s="14"/>
      <c r="WID304" s="14"/>
      <c r="WIE304" s="14"/>
      <c r="WIF304" s="14"/>
      <c r="WIG304" s="14"/>
      <c r="WIH304" s="14"/>
      <c r="WII304" s="14"/>
      <c r="WIJ304" s="14"/>
      <c r="WIK304" s="14"/>
      <c r="WIL304" s="14"/>
      <c r="WIM304" s="14"/>
      <c r="WIN304" s="14"/>
      <c r="WIO304" s="14"/>
      <c r="WIP304" s="14"/>
      <c r="WIQ304" s="14"/>
      <c r="WIR304" s="14"/>
      <c r="WIS304" s="14"/>
      <c r="WIT304" s="14"/>
      <c r="WIU304" s="14"/>
      <c r="WIV304" s="14"/>
      <c r="WIW304" s="14"/>
      <c r="WIX304" s="14"/>
      <c r="WIY304" s="14"/>
      <c r="WIZ304" s="14"/>
      <c r="WJA304" s="14"/>
      <c r="WJB304" s="14"/>
      <c r="WJC304" s="14"/>
      <c r="WJD304" s="14"/>
      <c r="WJE304" s="14"/>
      <c r="WJF304" s="14"/>
      <c r="WJG304" s="14"/>
      <c r="WJH304" s="14"/>
      <c r="WJI304" s="14"/>
      <c r="WJJ304" s="14"/>
      <c r="WJK304" s="14"/>
      <c r="WJL304" s="14"/>
      <c r="WJM304" s="14"/>
      <c r="WJN304" s="14"/>
      <c r="WJO304" s="14"/>
      <c r="WJP304" s="14"/>
      <c r="WJQ304" s="14"/>
      <c r="WJR304" s="14"/>
      <c r="WJS304" s="14"/>
      <c r="WJT304" s="14"/>
      <c r="WJU304" s="14"/>
      <c r="WJV304" s="14"/>
      <c r="WJW304" s="14"/>
      <c r="WJX304" s="14"/>
      <c r="WJY304" s="14"/>
      <c r="WJZ304" s="14"/>
      <c r="WKA304" s="14"/>
      <c r="WKB304" s="14"/>
      <c r="WKC304" s="14"/>
      <c r="WKD304" s="14"/>
      <c r="WKE304" s="14"/>
      <c r="WKF304" s="14"/>
      <c r="WKG304" s="14"/>
      <c r="WKH304" s="14"/>
      <c r="WKI304" s="14"/>
      <c r="WKJ304" s="14"/>
      <c r="WKK304" s="14"/>
      <c r="WKL304" s="14"/>
      <c r="WKM304" s="14"/>
      <c r="WKN304" s="14"/>
      <c r="WKO304" s="14"/>
      <c r="WKP304" s="14"/>
      <c r="WKQ304" s="14"/>
      <c r="WKR304" s="14"/>
      <c r="WKS304" s="14"/>
      <c r="WKT304" s="14"/>
      <c r="WKU304" s="14"/>
      <c r="WKV304" s="14"/>
      <c r="WKW304" s="14"/>
      <c r="WKX304" s="14"/>
      <c r="WKY304" s="14"/>
      <c r="WKZ304" s="14"/>
      <c r="WLA304" s="14"/>
      <c r="WLB304" s="14"/>
      <c r="WLC304" s="14"/>
      <c r="WLD304" s="14"/>
      <c r="WLE304" s="14"/>
      <c r="WLF304" s="14"/>
      <c r="WLG304" s="14"/>
      <c r="WLH304" s="14"/>
      <c r="WLI304" s="14"/>
      <c r="WLJ304" s="14"/>
      <c r="WLK304" s="14"/>
      <c r="WLL304" s="14"/>
      <c r="WLM304" s="14"/>
      <c r="WLN304" s="14"/>
      <c r="WLO304" s="14"/>
      <c r="WLP304" s="14"/>
      <c r="WLQ304" s="14"/>
      <c r="WLR304" s="14"/>
      <c r="WLS304" s="14"/>
      <c r="WLT304" s="14"/>
      <c r="WLU304" s="14"/>
      <c r="WLV304" s="14"/>
      <c r="WLW304" s="14"/>
      <c r="WLX304" s="14"/>
      <c r="WLY304" s="14"/>
      <c r="WLZ304" s="14"/>
      <c r="WMA304" s="14"/>
      <c r="WMB304" s="14"/>
      <c r="WMC304" s="14"/>
      <c r="WMD304" s="14"/>
      <c r="WME304" s="14"/>
      <c r="WMF304" s="14"/>
      <c r="WMG304" s="14"/>
      <c r="WMH304" s="14"/>
      <c r="WMI304" s="14"/>
      <c r="WMJ304" s="14"/>
      <c r="WMK304" s="14"/>
      <c r="WML304" s="14"/>
      <c r="WMM304" s="14"/>
      <c r="WMN304" s="14"/>
      <c r="WMO304" s="14"/>
      <c r="WMP304" s="14"/>
      <c r="WMQ304" s="14"/>
      <c r="WMR304" s="14"/>
      <c r="WMS304" s="14"/>
      <c r="WMT304" s="14"/>
      <c r="WMU304" s="14"/>
      <c r="WMV304" s="14"/>
      <c r="WMW304" s="14"/>
      <c r="WMX304" s="14"/>
      <c r="WMY304" s="14"/>
      <c r="WMZ304" s="14"/>
      <c r="WNA304" s="14"/>
      <c r="WNB304" s="14"/>
      <c r="WNC304" s="14"/>
      <c r="WND304" s="14"/>
      <c r="WNE304" s="14"/>
      <c r="WNF304" s="14"/>
      <c r="WNG304" s="14"/>
      <c r="WNH304" s="14"/>
      <c r="WNI304" s="14"/>
      <c r="WNJ304" s="14"/>
      <c r="WNK304" s="14"/>
      <c r="WNL304" s="14"/>
      <c r="WNM304" s="14"/>
      <c r="WNN304" s="14"/>
      <c r="WNO304" s="14"/>
      <c r="WNP304" s="14"/>
      <c r="WNQ304" s="14"/>
      <c r="WNR304" s="14"/>
      <c r="WNS304" s="14"/>
      <c r="WNT304" s="14"/>
      <c r="WNU304" s="14"/>
      <c r="WNV304" s="14"/>
      <c r="WNW304" s="14"/>
      <c r="WNX304" s="14"/>
      <c r="WNY304" s="14"/>
      <c r="WNZ304" s="14"/>
      <c r="WOA304" s="14"/>
      <c r="WOB304" s="14"/>
      <c r="WOC304" s="14"/>
      <c r="WOD304" s="14"/>
      <c r="WOE304" s="14"/>
      <c r="WOF304" s="14"/>
      <c r="WOG304" s="14"/>
      <c r="WOH304" s="14"/>
      <c r="WOI304" s="14"/>
      <c r="WOJ304" s="14"/>
      <c r="WOK304" s="14"/>
      <c r="WOL304" s="14"/>
      <c r="WOM304" s="14"/>
      <c r="WON304" s="14"/>
      <c r="WOO304" s="14"/>
      <c r="WOP304" s="14"/>
      <c r="WOQ304" s="14"/>
      <c r="WOR304" s="14"/>
      <c r="WOS304" s="14"/>
      <c r="WOT304" s="14"/>
      <c r="WOU304" s="14"/>
      <c r="WOV304" s="14"/>
      <c r="WOW304" s="14"/>
      <c r="WOX304" s="14"/>
      <c r="WOY304" s="14"/>
      <c r="WOZ304" s="14"/>
      <c r="WPA304" s="14"/>
      <c r="WPB304" s="14"/>
      <c r="WPC304" s="14"/>
      <c r="WPD304" s="14"/>
      <c r="WPE304" s="14"/>
      <c r="WPF304" s="14"/>
      <c r="WPG304" s="14"/>
      <c r="WPH304" s="14"/>
      <c r="WPI304" s="14"/>
      <c r="WPJ304" s="14"/>
      <c r="WPK304" s="14"/>
      <c r="WPL304" s="14"/>
      <c r="WPM304" s="14"/>
      <c r="WPN304" s="14"/>
      <c r="WPO304" s="14"/>
      <c r="WPP304" s="14"/>
      <c r="WPQ304" s="14"/>
      <c r="WPR304" s="14"/>
      <c r="WPS304" s="14"/>
      <c r="WPT304" s="14"/>
      <c r="WPU304" s="14"/>
      <c r="WPV304" s="14"/>
      <c r="WPW304" s="14"/>
      <c r="WPX304" s="14"/>
      <c r="WPY304" s="14"/>
      <c r="WPZ304" s="14"/>
      <c r="WQA304" s="14"/>
      <c r="WQB304" s="14"/>
      <c r="WQC304" s="14"/>
      <c r="WQD304" s="14"/>
      <c r="WQE304" s="14"/>
      <c r="WQF304" s="14"/>
      <c r="WQG304" s="14"/>
      <c r="WQH304" s="14"/>
      <c r="WQI304" s="14"/>
      <c r="WQJ304" s="14"/>
      <c r="WQK304" s="14"/>
      <c r="WQL304" s="14"/>
      <c r="WQM304" s="14"/>
      <c r="WQN304" s="14"/>
      <c r="WQO304" s="14"/>
      <c r="WQP304" s="14"/>
      <c r="WQQ304" s="14"/>
      <c r="WQR304" s="14"/>
      <c r="WQS304" s="14"/>
      <c r="WQT304" s="14"/>
      <c r="WQU304" s="14"/>
      <c r="WQV304" s="14"/>
      <c r="WQW304" s="14"/>
      <c r="WQX304" s="14"/>
      <c r="WQY304" s="14"/>
      <c r="WQZ304" s="14"/>
      <c r="WRA304" s="14"/>
      <c r="WRB304" s="14"/>
      <c r="WRC304" s="14"/>
      <c r="WRD304" s="14"/>
      <c r="WRE304" s="14"/>
      <c r="WRF304" s="14"/>
      <c r="WRG304" s="14"/>
      <c r="WRH304" s="14"/>
      <c r="WRI304" s="14"/>
      <c r="WRJ304" s="14"/>
      <c r="WRK304" s="14"/>
      <c r="WRL304" s="14"/>
      <c r="WRM304" s="14"/>
      <c r="WRN304" s="14"/>
      <c r="WRO304" s="14"/>
      <c r="WRP304" s="14"/>
      <c r="WRQ304" s="14"/>
      <c r="WRR304" s="14"/>
      <c r="WRS304" s="14"/>
      <c r="WRT304" s="14"/>
      <c r="WRU304" s="14"/>
      <c r="WRV304" s="14"/>
      <c r="WRW304" s="14"/>
      <c r="WRX304" s="14"/>
      <c r="WRY304" s="14"/>
      <c r="WRZ304" s="14"/>
      <c r="WSA304" s="14"/>
      <c r="WSB304" s="14"/>
      <c r="WSC304" s="14"/>
      <c r="WSD304" s="14"/>
      <c r="WSE304" s="14"/>
      <c r="WSF304" s="14"/>
      <c r="WSG304" s="14"/>
      <c r="WSH304" s="14"/>
      <c r="WSI304" s="14"/>
      <c r="WSJ304" s="14"/>
      <c r="WSK304" s="14"/>
      <c r="WSL304" s="14"/>
      <c r="WSM304" s="14"/>
      <c r="WSN304" s="14"/>
      <c r="WSO304" s="14"/>
      <c r="WSP304" s="14"/>
      <c r="WSQ304" s="14"/>
      <c r="WSR304" s="14"/>
      <c r="WSS304" s="14"/>
      <c r="WST304" s="14"/>
      <c r="WSU304" s="14"/>
      <c r="WSV304" s="14"/>
      <c r="WSW304" s="14"/>
      <c r="WSX304" s="14"/>
      <c r="WSY304" s="14"/>
      <c r="WSZ304" s="14"/>
      <c r="WTA304" s="14"/>
      <c r="WTB304" s="14"/>
      <c r="WTC304" s="14"/>
      <c r="WTD304" s="14"/>
      <c r="WTE304" s="14"/>
      <c r="WTF304" s="14"/>
      <c r="WTG304" s="14"/>
      <c r="WTH304" s="14"/>
      <c r="WTI304" s="14"/>
      <c r="WTJ304" s="14"/>
      <c r="WTK304" s="14"/>
      <c r="WTL304" s="14"/>
      <c r="WTM304" s="14"/>
      <c r="WTN304" s="14"/>
      <c r="WTO304" s="14"/>
      <c r="WTP304" s="14"/>
      <c r="WTQ304" s="14"/>
      <c r="WTR304" s="14"/>
      <c r="WTS304" s="14"/>
      <c r="WTT304" s="14"/>
      <c r="WTU304" s="14"/>
      <c r="WTV304" s="14"/>
      <c r="WTW304" s="14"/>
      <c r="WTX304" s="14"/>
      <c r="WTY304" s="14"/>
      <c r="WTZ304" s="14"/>
      <c r="WUA304" s="14"/>
      <c r="WUB304" s="14"/>
      <c r="WUC304" s="14"/>
      <c r="WUD304" s="14"/>
      <c r="WUE304" s="14"/>
      <c r="WUF304" s="14"/>
      <c r="WUG304" s="14"/>
      <c r="WUH304" s="14"/>
      <c r="WUI304" s="14"/>
      <c r="WUJ304" s="14"/>
      <c r="WUK304" s="14"/>
      <c r="WUL304" s="14"/>
      <c r="WUM304" s="14"/>
      <c r="WUN304" s="14"/>
      <c r="WUO304" s="14"/>
      <c r="WUP304" s="14"/>
      <c r="WUQ304" s="14"/>
      <c r="WUR304" s="14"/>
      <c r="WUS304" s="14"/>
      <c r="WUT304" s="14"/>
      <c r="WUU304" s="14"/>
      <c r="WUV304" s="14"/>
      <c r="WUW304" s="14"/>
      <c r="WUX304" s="14"/>
      <c r="WUY304" s="14"/>
      <c r="WUZ304" s="14"/>
      <c r="WVA304" s="14"/>
      <c r="WVB304" s="14"/>
      <c r="WVC304" s="14"/>
      <c r="WVD304" s="14"/>
      <c r="WVE304" s="14"/>
      <c r="WVF304" s="14"/>
      <c r="WVG304" s="14"/>
      <c r="WVH304" s="14"/>
      <c r="WVI304" s="14"/>
      <c r="WVJ304" s="14"/>
      <c r="WVK304" s="14"/>
      <c r="WVL304" s="14"/>
      <c r="WVM304" s="14"/>
      <c r="WVN304" s="14"/>
      <c r="WVO304" s="14"/>
      <c r="WVP304" s="14"/>
      <c r="WVQ304" s="14"/>
      <c r="WVR304" s="14"/>
      <c r="WVS304" s="14"/>
      <c r="WVT304" s="14"/>
      <c r="WVU304" s="14"/>
      <c r="WVV304" s="14"/>
      <c r="WVW304" s="14"/>
      <c r="WVX304" s="14"/>
      <c r="WVY304" s="14"/>
      <c r="WVZ304" s="14"/>
      <c r="WWA304" s="14"/>
      <c r="WWB304" s="14"/>
      <c r="WWC304" s="14"/>
      <c r="WWD304" s="14"/>
      <c r="WWE304" s="14"/>
      <c r="WWF304" s="14"/>
      <c r="WWG304" s="14"/>
      <c r="WWH304" s="14"/>
      <c r="WWI304" s="14"/>
      <c r="WWJ304" s="14"/>
      <c r="WWK304" s="14"/>
      <c r="WWL304" s="14"/>
      <c r="WWM304" s="14"/>
      <c r="WWN304" s="14"/>
      <c r="WWO304" s="14"/>
      <c r="WWP304" s="14"/>
      <c r="WWQ304" s="14"/>
      <c r="WWR304" s="14"/>
      <c r="WWS304" s="14"/>
      <c r="WWT304" s="14"/>
      <c r="WWU304" s="14"/>
      <c r="WWV304" s="14"/>
      <c r="WWW304" s="14"/>
      <c r="WWX304" s="14"/>
      <c r="WWY304" s="14"/>
      <c r="WWZ304" s="14"/>
      <c r="WXA304" s="14"/>
      <c r="WXB304" s="14"/>
      <c r="WXC304" s="14"/>
      <c r="WXD304" s="14"/>
      <c r="WXE304" s="14"/>
      <c r="WXF304" s="14"/>
      <c r="WXG304" s="14"/>
      <c r="WXH304" s="14"/>
      <c r="WXI304" s="14"/>
      <c r="WXJ304" s="14"/>
      <c r="WXK304" s="14"/>
      <c r="WXL304" s="14"/>
      <c r="WXM304" s="14"/>
      <c r="WXN304" s="14"/>
      <c r="WXO304" s="14"/>
      <c r="WXP304" s="14"/>
      <c r="WXQ304" s="14"/>
      <c r="WXR304" s="14"/>
      <c r="WXS304" s="14"/>
      <c r="WXT304" s="14"/>
      <c r="WXU304" s="14"/>
      <c r="WXV304" s="14"/>
      <c r="WXW304" s="14"/>
      <c r="WXX304" s="14"/>
      <c r="WXY304" s="14"/>
      <c r="WXZ304" s="14"/>
      <c r="WYA304" s="14"/>
      <c r="WYB304" s="14"/>
      <c r="WYC304" s="14"/>
      <c r="WYD304" s="14"/>
      <c r="WYE304" s="14"/>
      <c r="WYF304" s="14"/>
      <c r="WYG304" s="14"/>
      <c r="WYH304" s="14"/>
      <c r="WYI304" s="14"/>
      <c r="WYJ304" s="14"/>
      <c r="WYK304" s="14"/>
      <c r="WYL304" s="14"/>
      <c r="WYM304" s="14"/>
      <c r="WYN304" s="14"/>
      <c r="WYO304" s="14"/>
      <c r="WYP304" s="14"/>
      <c r="WYQ304" s="14"/>
      <c r="WYR304" s="14"/>
      <c r="WYS304" s="14"/>
      <c r="WYT304" s="14"/>
      <c r="WYU304" s="14"/>
      <c r="WYV304" s="14"/>
      <c r="WYW304" s="14"/>
      <c r="WYX304" s="14"/>
      <c r="WYY304" s="14"/>
      <c r="WYZ304" s="14"/>
      <c r="WZA304" s="14"/>
      <c r="WZB304" s="14"/>
      <c r="WZC304" s="14"/>
      <c r="WZD304" s="14"/>
      <c r="WZE304" s="14"/>
      <c r="WZF304" s="14"/>
      <c r="WZG304" s="14"/>
      <c r="WZH304" s="14"/>
      <c r="WZI304" s="14"/>
      <c r="WZJ304" s="14"/>
      <c r="WZK304" s="14"/>
      <c r="WZL304" s="14"/>
      <c r="WZM304" s="14"/>
      <c r="WZN304" s="14"/>
      <c r="WZO304" s="14"/>
      <c r="WZP304" s="14"/>
      <c r="WZQ304" s="14"/>
      <c r="WZR304" s="14"/>
      <c r="WZS304" s="14"/>
      <c r="WZT304" s="14"/>
      <c r="WZU304" s="14"/>
      <c r="WZV304" s="14"/>
      <c r="WZW304" s="14"/>
      <c r="WZX304" s="14"/>
      <c r="WZY304" s="14"/>
      <c r="WZZ304" s="14"/>
      <c r="XAA304" s="14"/>
      <c r="XAB304" s="14"/>
      <c r="XAC304" s="14"/>
      <c r="XAD304" s="14"/>
      <c r="XAE304" s="14"/>
      <c r="XAF304" s="14"/>
      <c r="XAG304" s="14"/>
      <c r="XAH304" s="14"/>
      <c r="XAI304" s="14"/>
      <c r="XAJ304" s="14"/>
      <c r="XAK304" s="14"/>
      <c r="XAL304" s="14"/>
      <c r="XAM304" s="14"/>
      <c r="XAN304" s="14"/>
      <c r="XAO304" s="14"/>
      <c r="XAP304" s="14"/>
      <c r="XAQ304" s="14"/>
      <c r="XAR304" s="14"/>
      <c r="XAS304" s="14"/>
      <c r="XAT304" s="14"/>
      <c r="XAU304" s="14"/>
      <c r="XAV304" s="14"/>
      <c r="XAW304" s="14"/>
      <c r="XAX304" s="14"/>
      <c r="XAY304" s="14"/>
      <c r="XAZ304" s="14"/>
      <c r="XBA304" s="14"/>
      <c r="XBB304" s="14"/>
      <c r="XBC304" s="14"/>
      <c r="XBD304" s="14"/>
      <c r="XBE304" s="14"/>
      <c r="XBF304" s="14"/>
      <c r="XBG304" s="14"/>
      <c r="XBH304" s="14"/>
      <c r="XBI304" s="14"/>
      <c r="XBJ304" s="14"/>
      <c r="XBK304" s="14"/>
      <c r="XBL304" s="14"/>
      <c r="XBM304" s="14"/>
      <c r="XBN304" s="14"/>
      <c r="XBO304" s="14"/>
      <c r="XBP304" s="14"/>
      <c r="XBQ304" s="14"/>
      <c r="XBR304" s="14"/>
      <c r="XBS304" s="14"/>
      <c r="XBT304" s="14"/>
      <c r="XBU304" s="14"/>
      <c r="XBV304" s="14"/>
      <c r="XBW304" s="14"/>
      <c r="XBX304" s="14"/>
      <c r="XBY304" s="14"/>
      <c r="XBZ304" s="14"/>
      <c r="XCA304" s="14"/>
      <c r="XCB304" s="14"/>
      <c r="XCC304" s="14"/>
      <c r="XCD304" s="14"/>
      <c r="XCE304" s="14"/>
      <c r="XCF304" s="14"/>
      <c r="XCG304" s="14"/>
      <c r="XCH304" s="14"/>
      <c r="XCI304" s="14"/>
      <c r="XCJ304" s="14"/>
      <c r="XCK304" s="14"/>
      <c r="XCL304" s="14"/>
      <c r="XCM304" s="14"/>
      <c r="XCN304" s="14"/>
      <c r="XCO304" s="14"/>
      <c r="XCP304" s="14"/>
      <c r="XCQ304" s="14"/>
      <c r="XCR304" s="14"/>
      <c r="XCS304" s="14"/>
      <c r="XCT304" s="14"/>
      <c r="XCU304" s="14"/>
      <c r="XCV304" s="14"/>
      <c r="XCW304" s="14"/>
      <c r="XCX304" s="14"/>
      <c r="XCY304" s="14"/>
      <c r="XCZ304" s="14"/>
      <c r="XDA304" s="14"/>
      <c r="XDB304" s="14"/>
      <c r="XDC304" s="14"/>
      <c r="XDD304" s="14"/>
      <c r="XDE304" s="14"/>
      <c r="XDF304" s="14"/>
      <c r="XDG304" s="14"/>
      <c r="XDH304" s="14"/>
      <c r="XDI304" s="14"/>
      <c r="XDJ304" s="14"/>
      <c r="XDK304" s="14"/>
      <c r="XDL304" s="14"/>
      <c r="XDM304" s="14"/>
      <c r="XDN304" s="14"/>
      <c r="XDO304" s="14"/>
      <c r="XDP304" s="14"/>
      <c r="XDQ304" s="14"/>
      <c r="XDR304" s="14"/>
      <c r="XDS304" s="14"/>
      <c r="XDT304" s="14"/>
      <c r="XDU304" s="14"/>
      <c r="XDV304" s="14"/>
      <c r="XDW304" s="14"/>
      <c r="XDX304" s="14"/>
      <c r="XDY304" s="14"/>
      <c r="XDZ304" s="14"/>
      <c r="XEA304" s="14"/>
      <c r="XEB304" s="14"/>
      <c r="XEC304" s="14"/>
      <c r="XED304" s="14"/>
      <c r="XEE304" s="14"/>
      <c r="XEF304" s="14"/>
      <c r="XEG304" s="14"/>
      <c r="XEH304" s="14"/>
      <c r="XEI304" s="14"/>
      <c r="XEJ304" s="14"/>
      <c r="XEK304" s="14"/>
      <c r="XEL304" s="14"/>
      <c r="XEM304" s="14"/>
      <c r="XEN304" s="14"/>
      <c r="XEO304" s="14"/>
      <c r="XEP304" s="14"/>
      <c r="XEQ304" s="14"/>
      <c r="XER304" s="14"/>
      <c r="XES304" s="14"/>
      <c r="XET304" s="14"/>
      <c r="XEU304" s="14"/>
      <c r="XEV304" s="14"/>
      <c r="XEW304" s="14"/>
      <c r="XEX304" s="14"/>
      <c r="XEY304" s="14"/>
      <c r="XEZ304" s="14"/>
      <c r="XFA304" s="14"/>
      <c r="XFB304" s="14"/>
      <c r="XFC304" s="14"/>
    </row>
    <row r="305" spans="1:16383" ht="12.75" customHeight="1" x14ac:dyDescent="0.2">
      <c r="A305" s="22" t="str">
        <f t="shared" si="4"/>
        <v>110東京0217</v>
      </c>
      <c r="B305" s="19">
        <v>110</v>
      </c>
      <c r="C305" s="19" t="s">
        <v>79</v>
      </c>
      <c r="D305" s="193" t="s">
        <v>802</v>
      </c>
      <c r="E305" s="194" t="s">
        <v>642</v>
      </c>
      <c r="F305" s="195" t="s">
        <v>639</v>
      </c>
      <c r="G305" s="198">
        <v>44609</v>
      </c>
      <c r="H305" s="197" t="s">
        <v>171</v>
      </c>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c r="EI305" s="17"/>
      <c r="EJ305" s="17"/>
      <c r="EK305" s="17"/>
      <c r="EL305" s="17"/>
      <c r="EM305" s="17"/>
      <c r="EN305" s="17"/>
      <c r="EO305" s="17"/>
      <c r="EP305" s="17"/>
      <c r="EQ305" s="17"/>
      <c r="ER305" s="17"/>
      <c r="ES305" s="17"/>
      <c r="ET305" s="17"/>
      <c r="EU305" s="17"/>
      <c r="EV305" s="17"/>
      <c r="EW305" s="17"/>
      <c r="EX305" s="17"/>
      <c r="EY305" s="17"/>
      <c r="EZ305" s="17"/>
      <c r="FA305" s="17"/>
      <c r="FB305" s="17"/>
      <c r="FC305" s="17"/>
      <c r="FD305" s="17"/>
      <c r="FE305" s="17"/>
      <c r="FF305" s="17"/>
      <c r="FG305" s="17"/>
      <c r="FH305" s="17"/>
      <c r="FI305" s="17"/>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17"/>
      <c r="GY305" s="17"/>
      <c r="GZ305" s="17"/>
      <c r="HA305" s="17"/>
      <c r="HB305" s="17"/>
      <c r="HC305" s="17"/>
      <c r="HD305" s="17"/>
      <c r="HE305" s="17"/>
      <c r="HF305" s="17"/>
      <c r="HG305" s="17"/>
      <c r="HH305" s="17"/>
      <c r="HI305" s="17"/>
      <c r="HJ305" s="17"/>
      <c r="HK305" s="17"/>
      <c r="HL305" s="17"/>
      <c r="HM305" s="17"/>
      <c r="HN305" s="17"/>
      <c r="HO305" s="17"/>
      <c r="HP305" s="17"/>
      <c r="HQ305" s="17"/>
      <c r="HR305" s="17"/>
      <c r="HS305" s="17"/>
      <c r="HT305" s="17"/>
      <c r="HU305" s="17"/>
      <c r="HV305" s="17"/>
      <c r="HW305" s="17"/>
      <c r="HX305" s="17"/>
      <c r="HY305" s="17"/>
      <c r="HZ305" s="17"/>
      <c r="IA305" s="17"/>
      <c r="IB305" s="17"/>
      <c r="IC305" s="17"/>
      <c r="ID305" s="17"/>
      <c r="IE305" s="17"/>
      <c r="IF305" s="17"/>
      <c r="IG305" s="17"/>
      <c r="IH305" s="17"/>
      <c r="II305" s="17"/>
      <c r="IJ305" s="17"/>
      <c r="IK305" s="17"/>
      <c r="IL305" s="17"/>
      <c r="IM305" s="17"/>
      <c r="IN305" s="17"/>
      <c r="IO305" s="17"/>
      <c r="IP305" s="17"/>
      <c r="IQ305" s="17"/>
      <c r="IR305" s="17"/>
      <c r="IS305" s="17"/>
      <c r="IT305" s="17"/>
      <c r="IU305" s="17"/>
      <c r="IV305" s="17"/>
      <c r="IW305" s="17"/>
      <c r="IX305" s="17"/>
      <c r="IY305" s="17"/>
      <c r="IZ305" s="17"/>
      <c r="JA305" s="17"/>
      <c r="JB305" s="17"/>
      <c r="JC305" s="17"/>
      <c r="JD305" s="17"/>
      <c r="JE305" s="17"/>
      <c r="JF305" s="17"/>
      <c r="JG305" s="17"/>
      <c r="JH305" s="17"/>
      <c r="JI305" s="17"/>
      <c r="JJ305" s="17"/>
      <c r="JK305" s="17"/>
      <c r="JL305" s="17"/>
      <c r="JM305" s="17"/>
      <c r="JN305" s="17"/>
      <c r="JO305" s="17"/>
      <c r="JP305" s="17"/>
      <c r="JQ305" s="17"/>
      <c r="JR305" s="17"/>
      <c r="JS305" s="17"/>
      <c r="JT305" s="17"/>
      <c r="JU305" s="17"/>
      <c r="JV305" s="17"/>
      <c r="JW305" s="17"/>
      <c r="JX305" s="17"/>
      <c r="JY305" s="17"/>
      <c r="JZ305" s="17"/>
      <c r="KA305" s="17"/>
      <c r="KB305" s="17"/>
      <c r="KC305" s="17"/>
      <c r="KD305" s="17"/>
      <c r="KE305" s="17"/>
      <c r="KF305" s="17"/>
      <c r="KG305" s="17"/>
      <c r="KH305" s="17"/>
      <c r="KI305" s="17"/>
      <c r="KJ305" s="17"/>
      <c r="KK305" s="17"/>
      <c r="KL305" s="17"/>
      <c r="KM305" s="17"/>
      <c r="KN305" s="17"/>
      <c r="KO305" s="17"/>
      <c r="KP305" s="17"/>
      <c r="KQ305" s="17"/>
      <c r="KR305" s="17"/>
      <c r="KS305" s="17"/>
      <c r="KT305" s="17"/>
      <c r="KU305" s="17"/>
      <c r="KV305" s="17"/>
      <c r="KW305" s="17"/>
      <c r="KX305" s="17"/>
      <c r="KY305" s="17"/>
      <c r="KZ305" s="17"/>
      <c r="LA305" s="17"/>
      <c r="LB305" s="17"/>
      <c r="LC305" s="17"/>
      <c r="LD305" s="17"/>
      <c r="LE305" s="17"/>
      <c r="LF305" s="17"/>
      <c r="LG305" s="17"/>
      <c r="LH305" s="17"/>
      <c r="LI305" s="17"/>
      <c r="LJ305" s="17"/>
      <c r="LK305" s="17"/>
      <c r="LL305" s="17"/>
      <c r="LM305" s="17"/>
      <c r="LN305" s="17"/>
      <c r="LO305" s="17"/>
      <c r="LP305" s="17"/>
      <c r="LQ305" s="17"/>
      <c r="LR305" s="17"/>
      <c r="LS305" s="17"/>
      <c r="LT305" s="17"/>
      <c r="LU305" s="17"/>
      <c r="LV305" s="17"/>
      <c r="LW305" s="17"/>
      <c r="LX305" s="17"/>
      <c r="LY305" s="17"/>
      <c r="LZ305" s="17"/>
      <c r="MA305" s="17"/>
      <c r="MB305" s="17"/>
      <c r="MC305" s="17"/>
      <c r="MD305" s="17"/>
      <c r="ME305" s="17"/>
      <c r="MF305" s="17"/>
      <c r="MG305" s="17"/>
      <c r="MH305" s="17"/>
      <c r="MI305" s="17"/>
      <c r="MJ305" s="17"/>
      <c r="MK305" s="17"/>
      <c r="ML305" s="17"/>
      <c r="MM305" s="17"/>
      <c r="MN305" s="17"/>
      <c r="MO305" s="17"/>
      <c r="MP305" s="17"/>
      <c r="MQ305" s="17"/>
      <c r="MR305" s="17"/>
      <c r="MS305" s="17"/>
      <c r="MT305" s="17"/>
      <c r="MU305" s="17"/>
      <c r="MV305" s="17"/>
      <c r="MW305" s="17"/>
      <c r="MX305" s="17"/>
      <c r="MY305" s="17"/>
      <c r="MZ305" s="17"/>
      <c r="NA305" s="17"/>
      <c r="NB305" s="17"/>
      <c r="NC305" s="17"/>
      <c r="ND305" s="17"/>
      <c r="NE305" s="17"/>
      <c r="NF305" s="17"/>
      <c r="NG305" s="17"/>
      <c r="NH305" s="17"/>
      <c r="NI305" s="17"/>
      <c r="NJ305" s="17"/>
      <c r="NK305" s="17"/>
      <c r="NL305" s="17"/>
      <c r="NM305" s="17"/>
      <c r="NN305" s="17"/>
      <c r="NO305" s="17"/>
      <c r="NP305" s="17"/>
      <c r="NQ305" s="17"/>
      <c r="NR305" s="17"/>
      <c r="NS305" s="17"/>
      <c r="NT305" s="17"/>
      <c r="NU305" s="17"/>
      <c r="NV305" s="17"/>
      <c r="NW305" s="17"/>
      <c r="NX305" s="17"/>
      <c r="NY305" s="17"/>
      <c r="NZ305" s="17"/>
      <c r="OA305" s="17"/>
      <c r="OB305" s="17"/>
      <c r="OC305" s="17"/>
      <c r="OD305" s="17"/>
      <c r="OE305" s="17"/>
      <c r="OF305" s="17"/>
      <c r="OG305" s="17"/>
      <c r="OH305" s="17"/>
      <c r="OI305" s="17"/>
      <c r="OJ305" s="17"/>
      <c r="OK305" s="17"/>
      <c r="OL305" s="17"/>
      <c r="OM305" s="17"/>
      <c r="ON305" s="17"/>
      <c r="OO305" s="17"/>
      <c r="OP305" s="17"/>
      <c r="OQ305" s="17"/>
      <c r="OR305" s="17"/>
      <c r="OS305" s="17"/>
      <c r="OT305" s="17"/>
      <c r="OU305" s="17"/>
      <c r="OV305" s="17"/>
      <c r="OW305" s="17"/>
      <c r="OX305" s="17"/>
      <c r="OY305" s="17"/>
      <c r="OZ305" s="17"/>
      <c r="PA305" s="17"/>
      <c r="PB305" s="17"/>
      <c r="PC305" s="17"/>
      <c r="PD305" s="17"/>
      <c r="PE305" s="17"/>
      <c r="PF305" s="17"/>
      <c r="PG305" s="17"/>
      <c r="PH305" s="17"/>
      <c r="PI305" s="17"/>
      <c r="PJ305" s="17"/>
      <c r="PK305" s="17"/>
      <c r="PL305" s="17"/>
      <c r="PM305" s="17"/>
      <c r="PN305" s="17"/>
      <c r="PO305" s="17"/>
      <c r="PP305" s="17"/>
      <c r="PQ305" s="17"/>
      <c r="PR305" s="17"/>
      <c r="PS305" s="17"/>
      <c r="PT305" s="17"/>
      <c r="PU305" s="17"/>
      <c r="PV305" s="17"/>
      <c r="PW305" s="17"/>
      <c r="PX305" s="17"/>
      <c r="PY305" s="17"/>
      <c r="PZ305" s="17"/>
      <c r="QA305" s="17"/>
      <c r="QB305" s="17"/>
      <c r="QC305" s="17"/>
      <c r="QD305" s="17"/>
      <c r="QE305" s="17"/>
      <c r="QF305" s="17"/>
      <c r="QG305" s="17"/>
      <c r="QH305" s="17"/>
      <c r="QI305" s="17"/>
      <c r="QJ305" s="17"/>
      <c r="QK305" s="17"/>
      <c r="QL305" s="17"/>
      <c r="QM305" s="17"/>
      <c r="QN305" s="17"/>
      <c r="QO305" s="17"/>
      <c r="QP305" s="17"/>
      <c r="QQ305" s="17"/>
      <c r="QR305" s="17"/>
      <c r="QS305" s="17"/>
      <c r="QT305" s="17"/>
      <c r="QU305" s="17"/>
      <c r="QV305" s="17"/>
      <c r="QW305" s="17"/>
      <c r="QX305" s="17"/>
      <c r="QY305" s="17"/>
      <c r="QZ305" s="17"/>
      <c r="RA305" s="17"/>
      <c r="RB305" s="17"/>
      <c r="RC305" s="17"/>
      <c r="RD305" s="17"/>
      <c r="RE305" s="17"/>
      <c r="RF305" s="17"/>
      <c r="RG305" s="17"/>
      <c r="RH305" s="17"/>
      <c r="RI305" s="17"/>
      <c r="RJ305" s="17"/>
      <c r="RK305" s="17"/>
      <c r="RL305" s="17"/>
      <c r="RM305" s="17"/>
      <c r="RN305" s="17"/>
      <c r="RO305" s="17"/>
      <c r="RP305" s="17"/>
      <c r="RQ305" s="17"/>
      <c r="RR305" s="17"/>
      <c r="RS305" s="17"/>
      <c r="RT305" s="17"/>
      <c r="RU305" s="17"/>
      <c r="RV305" s="17"/>
      <c r="RW305" s="17"/>
      <c r="RX305" s="17"/>
      <c r="RY305" s="17"/>
      <c r="RZ305" s="17"/>
      <c r="SA305" s="17"/>
      <c r="SB305" s="17"/>
      <c r="SC305" s="17"/>
      <c r="SD305" s="17"/>
      <c r="SE305" s="17"/>
      <c r="SF305" s="17"/>
      <c r="SG305" s="17"/>
      <c r="SH305" s="17"/>
      <c r="SI305" s="17"/>
      <c r="SJ305" s="17"/>
      <c r="SK305" s="17"/>
      <c r="SL305" s="17"/>
      <c r="SM305" s="17"/>
      <c r="SN305" s="17"/>
      <c r="SO305" s="17"/>
      <c r="SP305" s="17"/>
      <c r="SQ305" s="17"/>
      <c r="SR305" s="17"/>
      <c r="SS305" s="17"/>
      <c r="ST305" s="17"/>
      <c r="SU305" s="17"/>
      <c r="SV305" s="17"/>
      <c r="SW305" s="17"/>
      <c r="SX305" s="17"/>
      <c r="SY305" s="17"/>
      <c r="SZ305" s="17"/>
      <c r="TA305" s="17"/>
      <c r="TB305" s="17"/>
      <c r="TC305" s="17"/>
      <c r="TD305" s="17"/>
      <c r="TE305" s="17"/>
      <c r="TF305" s="17"/>
      <c r="TG305" s="17"/>
      <c r="TH305" s="17"/>
      <c r="TI305" s="17"/>
      <c r="TJ305" s="17"/>
      <c r="TK305" s="17"/>
      <c r="TL305" s="17"/>
      <c r="TM305" s="17"/>
      <c r="TN305" s="17"/>
      <c r="TO305" s="17"/>
      <c r="TP305" s="17"/>
      <c r="TQ305" s="17"/>
      <c r="TR305" s="17"/>
      <c r="TS305" s="17"/>
      <c r="TT305" s="17"/>
      <c r="TU305" s="17"/>
      <c r="TV305" s="17"/>
      <c r="TW305" s="17"/>
      <c r="TX305" s="17"/>
      <c r="TY305" s="17"/>
      <c r="TZ305" s="17"/>
      <c r="UA305" s="17"/>
      <c r="UB305" s="17"/>
      <c r="UC305" s="17"/>
      <c r="UD305" s="17"/>
      <c r="UE305" s="17"/>
      <c r="UF305" s="17"/>
      <c r="UG305" s="17"/>
      <c r="UH305" s="17"/>
      <c r="UI305" s="17"/>
      <c r="UJ305" s="17"/>
      <c r="UK305" s="17"/>
      <c r="UL305" s="17"/>
      <c r="UM305" s="17"/>
      <c r="UN305" s="17"/>
      <c r="UO305" s="17"/>
      <c r="UP305" s="17"/>
      <c r="UQ305" s="17"/>
      <c r="UR305" s="17"/>
      <c r="US305" s="17"/>
      <c r="UT305" s="17"/>
      <c r="UU305" s="17"/>
      <c r="UV305" s="17"/>
      <c r="UW305" s="17"/>
      <c r="UX305" s="17"/>
      <c r="UY305" s="17"/>
      <c r="UZ305" s="17"/>
      <c r="VA305" s="17"/>
      <c r="VB305" s="17"/>
      <c r="VC305" s="17"/>
      <c r="VD305" s="17"/>
      <c r="VE305" s="17"/>
      <c r="VF305" s="17"/>
      <c r="VG305" s="17"/>
      <c r="VH305" s="17"/>
      <c r="VI305" s="17"/>
      <c r="VJ305" s="17"/>
      <c r="VK305" s="17"/>
      <c r="VL305" s="17"/>
      <c r="VM305" s="17"/>
      <c r="VN305" s="17"/>
      <c r="VO305" s="17"/>
      <c r="VP305" s="17"/>
      <c r="VQ305" s="17"/>
      <c r="VR305" s="17"/>
      <c r="VS305" s="17"/>
      <c r="VT305" s="17"/>
      <c r="VU305" s="17"/>
      <c r="VV305" s="17"/>
      <c r="VW305" s="17"/>
      <c r="VX305" s="17"/>
      <c r="VY305" s="17"/>
      <c r="VZ305" s="17"/>
      <c r="WA305" s="17"/>
      <c r="WB305" s="17"/>
      <c r="WC305" s="17"/>
      <c r="WD305" s="17"/>
      <c r="WE305" s="17"/>
      <c r="WF305" s="17"/>
      <c r="WG305" s="17"/>
      <c r="WH305" s="17"/>
      <c r="WI305" s="17"/>
      <c r="WJ305" s="17"/>
      <c r="WK305" s="17"/>
      <c r="WL305" s="17"/>
      <c r="WM305" s="17"/>
      <c r="WN305" s="17"/>
      <c r="WO305" s="17"/>
      <c r="WP305" s="17"/>
      <c r="WQ305" s="17"/>
      <c r="WR305" s="17"/>
      <c r="WS305" s="17"/>
      <c r="WT305" s="17"/>
      <c r="WU305" s="17"/>
      <c r="WV305" s="17"/>
      <c r="WW305" s="17"/>
      <c r="WX305" s="17"/>
      <c r="WY305" s="17"/>
      <c r="WZ305" s="17"/>
      <c r="XA305" s="17"/>
      <c r="XB305" s="17"/>
      <c r="XC305" s="17"/>
      <c r="XD305" s="17"/>
      <c r="XE305" s="17"/>
      <c r="XF305" s="17"/>
      <c r="XG305" s="17"/>
      <c r="XH305" s="17"/>
      <c r="XI305" s="17"/>
      <c r="XJ305" s="17"/>
      <c r="XK305" s="17"/>
      <c r="XL305" s="17"/>
      <c r="XM305" s="17"/>
      <c r="XN305" s="17"/>
      <c r="XO305" s="17"/>
      <c r="XP305" s="17"/>
      <c r="XQ305" s="17"/>
      <c r="XR305" s="17"/>
      <c r="XS305" s="17"/>
      <c r="XT305" s="17"/>
      <c r="XU305" s="17"/>
      <c r="XV305" s="17"/>
      <c r="XW305" s="17"/>
      <c r="XX305" s="17"/>
      <c r="XY305" s="17"/>
      <c r="XZ305" s="17"/>
      <c r="YA305" s="17"/>
      <c r="YB305" s="17"/>
      <c r="YC305" s="17"/>
      <c r="YD305" s="17"/>
      <c r="YE305" s="17"/>
      <c r="YF305" s="17"/>
      <c r="YG305" s="17"/>
      <c r="YH305" s="17"/>
      <c r="YI305" s="17"/>
      <c r="YJ305" s="17"/>
      <c r="YK305" s="17"/>
      <c r="YL305" s="17"/>
      <c r="YM305" s="17"/>
      <c r="YN305" s="17"/>
      <c r="YO305" s="17"/>
      <c r="YP305" s="17"/>
      <c r="YQ305" s="17"/>
      <c r="YR305" s="17"/>
      <c r="YS305" s="17"/>
      <c r="YT305" s="17"/>
      <c r="YU305" s="17"/>
      <c r="YV305" s="17"/>
      <c r="YW305" s="17"/>
      <c r="YX305" s="17"/>
      <c r="YY305" s="17"/>
      <c r="YZ305" s="17"/>
      <c r="ZA305" s="17"/>
      <c r="ZB305" s="17"/>
      <c r="ZC305" s="17"/>
      <c r="ZD305" s="17"/>
      <c r="ZE305" s="17"/>
      <c r="ZF305" s="17"/>
      <c r="ZG305" s="17"/>
      <c r="ZH305" s="17"/>
      <c r="ZI305" s="17"/>
      <c r="ZJ305" s="17"/>
      <c r="ZK305" s="17"/>
      <c r="ZL305" s="17"/>
      <c r="ZM305" s="17"/>
      <c r="ZN305" s="17"/>
      <c r="ZO305" s="17"/>
      <c r="ZP305" s="17"/>
      <c r="ZQ305" s="17"/>
      <c r="ZR305" s="17"/>
      <c r="ZS305" s="17"/>
      <c r="ZT305" s="17"/>
      <c r="ZU305" s="17"/>
      <c r="ZV305" s="17"/>
      <c r="ZW305" s="17"/>
      <c r="ZX305" s="17"/>
      <c r="ZY305" s="17"/>
      <c r="ZZ305" s="17"/>
      <c r="AAA305" s="17"/>
      <c r="AAB305" s="17"/>
      <c r="AAC305" s="17"/>
      <c r="AAD305" s="17"/>
      <c r="AAE305" s="17"/>
      <c r="AAF305" s="17"/>
      <c r="AAG305" s="17"/>
      <c r="AAH305" s="17"/>
      <c r="AAI305" s="17"/>
      <c r="AAJ305" s="17"/>
      <c r="AAK305" s="17"/>
      <c r="AAL305" s="17"/>
      <c r="AAM305" s="17"/>
      <c r="AAN305" s="17"/>
      <c r="AAO305" s="17"/>
      <c r="AAP305" s="17"/>
      <c r="AAQ305" s="17"/>
      <c r="AAR305" s="17"/>
      <c r="AAS305" s="17"/>
      <c r="AAT305" s="17"/>
      <c r="AAU305" s="17"/>
      <c r="AAV305" s="17"/>
      <c r="AAW305" s="17"/>
      <c r="AAX305" s="17"/>
      <c r="AAY305" s="17"/>
      <c r="AAZ305" s="17"/>
      <c r="ABA305" s="17"/>
      <c r="ABB305" s="17"/>
      <c r="ABC305" s="17"/>
      <c r="ABD305" s="17"/>
      <c r="ABE305" s="17"/>
      <c r="ABF305" s="17"/>
      <c r="ABG305" s="17"/>
      <c r="ABH305" s="17"/>
      <c r="ABI305" s="17"/>
      <c r="ABJ305" s="17"/>
      <c r="ABK305" s="17"/>
      <c r="ABL305" s="17"/>
      <c r="ABM305" s="17"/>
      <c r="ABN305" s="17"/>
      <c r="ABO305" s="17"/>
      <c r="ABP305" s="17"/>
      <c r="ABQ305" s="17"/>
      <c r="ABR305" s="17"/>
      <c r="ABS305" s="17"/>
      <c r="ABT305" s="17"/>
      <c r="ABU305" s="17"/>
      <c r="ABV305" s="17"/>
      <c r="ABW305" s="17"/>
      <c r="ABX305" s="17"/>
      <c r="ABY305" s="17"/>
      <c r="ABZ305" s="17"/>
      <c r="ACA305" s="17"/>
      <c r="ACB305" s="17"/>
      <c r="ACC305" s="17"/>
      <c r="ACD305" s="17"/>
      <c r="ACE305" s="17"/>
      <c r="ACF305" s="17"/>
      <c r="ACG305" s="17"/>
      <c r="ACH305" s="17"/>
      <c r="ACI305" s="17"/>
      <c r="ACJ305" s="17"/>
      <c r="ACK305" s="17"/>
      <c r="ACL305" s="17"/>
      <c r="ACM305" s="17"/>
      <c r="ACN305" s="17"/>
      <c r="ACO305" s="17"/>
      <c r="ACP305" s="17"/>
      <c r="ACQ305" s="17"/>
      <c r="ACR305" s="17"/>
      <c r="ACS305" s="17"/>
      <c r="ACT305" s="17"/>
      <c r="ACU305" s="17"/>
      <c r="ACV305" s="17"/>
      <c r="ACW305" s="17"/>
      <c r="ACX305" s="17"/>
      <c r="ACY305" s="17"/>
      <c r="ACZ305" s="17"/>
      <c r="ADA305" s="17"/>
      <c r="ADB305" s="17"/>
      <c r="ADC305" s="17"/>
      <c r="ADD305" s="17"/>
      <c r="ADE305" s="17"/>
      <c r="ADF305" s="17"/>
      <c r="ADG305" s="17"/>
      <c r="ADH305" s="17"/>
      <c r="ADI305" s="17"/>
      <c r="ADJ305" s="17"/>
      <c r="ADK305" s="17"/>
      <c r="ADL305" s="17"/>
      <c r="ADM305" s="17"/>
      <c r="ADN305" s="17"/>
      <c r="ADO305" s="17"/>
      <c r="ADP305" s="17"/>
      <c r="ADQ305" s="17"/>
      <c r="ADR305" s="17"/>
      <c r="ADS305" s="17"/>
      <c r="ADT305" s="17"/>
      <c r="ADU305" s="17"/>
      <c r="ADV305" s="17"/>
      <c r="ADW305" s="17"/>
      <c r="ADX305" s="17"/>
      <c r="ADY305" s="17"/>
      <c r="ADZ305" s="17"/>
      <c r="AEA305" s="17"/>
      <c r="AEB305" s="17"/>
      <c r="AEC305" s="17"/>
      <c r="AED305" s="17"/>
      <c r="AEE305" s="17"/>
      <c r="AEF305" s="17"/>
      <c r="AEG305" s="17"/>
      <c r="AEH305" s="17"/>
      <c r="AEI305" s="17"/>
      <c r="AEJ305" s="17"/>
      <c r="AEK305" s="17"/>
      <c r="AEL305" s="17"/>
      <c r="AEM305" s="17"/>
      <c r="AEN305" s="17"/>
      <c r="AEO305" s="17"/>
      <c r="AEP305" s="17"/>
      <c r="AEQ305" s="17"/>
      <c r="AER305" s="17"/>
      <c r="AES305" s="17"/>
      <c r="AET305" s="17"/>
      <c r="AEU305" s="17"/>
      <c r="AEV305" s="17"/>
      <c r="AEW305" s="17"/>
      <c r="AEX305" s="17"/>
      <c r="AEY305" s="17"/>
      <c r="AEZ305" s="17"/>
      <c r="AFA305" s="17"/>
      <c r="AFB305" s="17"/>
      <c r="AFC305" s="17"/>
      <c r="AFD305" s="17"/>
      <c r="AFE305" s="17"/>
      <c r="AFF305" s="17"/>
      <c r="AFG305" s="17"/>
      <c r="AFH305" s="17"/>
      <c r="AFI305" s="17"/>
      <c r="AFJ305" s="17"/>
      <c r="AFK305" s="17"/>
      <c r="AFL305" s="17"/>
      <c r="AFM305" s="17"/>
      <c r="AFN305" s="17"/>
      <c r="AFO305" s="17"/>
      <c r="AFP305" s="17"/>
      <c r="AFQ305" s="17"/>
      <c r="AFR305" s="17"/>
      <c r="AFS305" s="17"/>
      <c r="AFT305" s="17"/>
      <c r="AFU305" s="17"/>
      <c r="AFV305" s="17"/>
      <c r="AFW305" s="17"/>
      <c r="AFX305" s="17"/>
      <c r="AFY305" s="17"/>
      <c r="AFZ305" s="17"/>
      <c r="AGA305" s="17"/>
      <c r="AGB305" s="17"/>
      <c r="AGC305" s="17"/>
      <c r="AGD305" s="17"/>
      <c r="AGE305" s="17"/>
      <c r="AGF305" s="17"/>
      <c r="AGG305" s="17"/>
      <c r="AGH305" s="17"/>
      <c r="AGI305" s="17"/>
      <c r="AGJ305" s="17"/>
      <c r="AGK305" s="17"/>
      <c r="AGL305" s="17"/>
      <c r="AGM305" s="17"/>
      <c r="AGN305" s="17"/>
      <c r="AGO305" s="17"/>
      <c r="AGP305" s="17"/>
      <c r="AGQ305" s="17"/>
      <c r="AGR305" s="17"/>
      <c r="AGS305" s="17"/>
      <c r="AGT305" s="17"/>
      <c r="AGU305" s="17"/>
      <c r="AGV305" s="17"/>
      <c r="AGW305" s="17"/>
      <c r="AGX305" s="17"/>
      <c r="AGY305" s="17"/>
      <c r="AGZ305" s="17"/>
      <c r="AHA305" s="17"/>
      <c r="AHB305" s="17"/>
      <c r="AHC305" s="17"/>
      <c r="AHD305" s="17"/>
      <c r="AHE305" s="17"/>
      <c r="AHF305" s="17"/>
      <c r="AHG305" s="17"/>
      <c r="AHH305" s="17"/>
      <c r="AHI305" s="17"/>
      <c r="AHJ305" s="17"/>
      <c r="AHK305" s="17"/>
      <c r="AHL305" s="17"/>
      <c r="AHM305" s="17"/>
      <c r="AHN305" s="17"/>
      <c r="AHO305" s="17"/>
      <c r="AHP305" s="17"/>
      <c r="AHQ305" s="17"/>
      <c r="AHR305" s="17"/>
      <c r="AHS305" s="17"/>
      <c r="AHT305" s="17"/>
      <c r="AHU305" s="17"/>
      <c r="AHV305" s="17"/>
      <c r="AHW305" s="17"/>
      <c r="AHX305" s="17"/>
      <c r="AHY305" s="17"/>
      <c r="AHZ305" s="17"/>
      <c r="AIA305" s="17"/>
      <c r="AIB305" s="17"/>
      <c r="AIC305" s="17"/>
      <c r="AID305" s="17"/>
      <c r="AIE305" s="17"/>
      <c r="AIF305" s="17"/>
      <c r="AIG305" s="17"/>
      <c r="AIH305" s="17"/>
      <c r="AII305" s="17"/>
      <c r="AIJ305" s="17"/>
      <c r="AIK305" s="17"/>
      <c r="AIL305" s="17"/>
      <c r="AIM305" s="17"/>
      <c r="AIN305" s="17"/>
      <c r="AIO305" s="17"/>
      <c r="AIP305" s="17"/>
      <c r="AIQ305" s="17"/>
      <c r="AIR305" s="17"/>
      <c r="AIS305" s="17"/>
      <c r="AIT305" s="17"/>
      <c r="AIU305" s="17"/>
      <c r="AIV305" s="17"/>
      <c r="AIW305" s="17"/>
      <c r="AIX305" s="17"/>
      <c r="AIY305" s="17"/>
      <c r="AIZ305" s="17"/>
      <c r="AJA305" s="17"/>
      <c r="AJB305" s="17"/>
      <c r="AJC305" s="17"/>
      <c r="AJD305" s="17"/>
      <c r="AJE305" s="17"/>
      <c r="AJF305" s="17"/>
      <c r="AJG305" s="17"/>
      <c r="AJH305" s="17"/>
      <c r="AJI305" s="17"/>
      <c r="AJJ305" s="17"/>
      <c r="AJK305" s="17"/>
      <c r="AJL305" s="17"/>
      <c r="AJM305" s="17"/>
      <c r="AJN305" s="17"/>
      <c r="AJO305" s="17"/>
      <c r="AJP305" s="17"/>
      <c r="AJQ305" s="17"/>
      <c r="AJR305" s="17"/>
      <c r="AJS305" s="17"/>
      <c r="AJT305" s="17"/>
      <c r="AJU305" s="17"/>
      <c r="AJV305" s="17"/>
      <c r="AJW305" s="17"/>
      <c r="AJX305" s="17"/>
      <c r="AJY305" s="17"/>
      <c r="AJZ305" s="17"/>
      <c r="AKA305" s="17"/>
      <c r="AKB305" s="17"/>
      <c r="AKC305" s="17"/>
      <c r="AKD305" s="17"/>
      <c r="AKE305" s="17"/>
      <c r="AKF305" s="17"/>
      <c r="AKG305" s="17"/>
      <c r="AKH305" s="17"/>
      <c r="AKI305" s="17"/>
      <c r="AKJ305" s="17"/>
      <c r="AKK305" s="17"/>
      <c r="AKL305" s="17"/>
      <c r="AKM305" s="17"/>
      <c r="AKN305" s="17"/>
      <c r="AKO305" s="17"/>
      <c r="AKP305" s="17"/>
      <c r="AKQ305" s="17"/>
      <c r="AKR305" s="17"/>
      <c r="AKS305" s="17"/>
      <c r="AKT305" s="17"/>
      <c r="AKU305" s="17"/>
      <c r="AKV305" s="17"/>
      <c r="AKW305" s="17"/>
      <c r="AKX305" s="17"/>
      <c r="AKY305" s="17"/>
      <c r="AKZ305" s="17"/>
      <c r="ALA305" s="17"/>
      <c r="ALB305" s="17"/>
      <c r="ALC305" s="17"/>
      <c r="ALD305" s="17"/>
      <c r="ALE305" s="17"/>
      <c r="ALF305" s="17"/>
      <c r="ALG305" s="17"/>
      <c r="ALH305" s="17"/>
      <c r="ALI305" s="17"/>
      <c r="ALJ305" s="17"/>
      <c r="ALK305" s="17"/>
      <c r="ALL305" s="17"/>
      <c r="ALM305" s="17"/>
      <c r="ALN305" s="17"/>
      <c r="ALO305" s="17"/>
      <c r="ALP305" s="17"/>
      <c r="ALQ305" s="17"/>
      <c r="ALR305" s="17"/>
      <c r="ALS305" s="17"/>
      <c r="ALT305" s="17"/>
      <c r="ALU305" s="17"/>
      <c r="ALV305" s="17"/>
      <c r="ALW305" s="17"/>
      <c r="ALX305" s="17"/>
      <c r="ALY305" s="17"/>
      <c r="ALZ305" s="17"/>
      <c r="AMA305" s="17"/>
      <c r="AMB305" s="17"/>
      <c r="AMC305" s="17"/>
      <c r="AMD305" s="17"/>
      <c r="AME305" s="17"/>
      <c r="AMF305" s="17"/>
      <c r="AMG305" s="17"/>
      <c r="AMH305" s="17"/>
      <c r="AMI305" s="17"/>
      <c r="AMJ305" s="17"/>
      <c r="AMK305" s="17"/>
      <c r="AML305" s="17"/>
      <c r="AMM305" s="17"/>
      <c r="AMN305" s="17"/>
      <c r="AMO305" s="17"/>
      <c r="AMP305" s="17"/>
      <c r="AMQ305" s="17"/>
      <c r="AMR305" s="17"/>
      <c r="AMS305" s="17"/>
      <c r="AMT305" s="17"/>
      <c r="AMU305" s="17"/>
      <c r="AMV305" s="17"/>
      <c r="AMW305" s="17"/>
      <c r="AMX305" s="17"/>
      <c r="AMY305" s="17"/>
      <c r="AMZ305" s="17"/>
      <c r="ANA305" s="17"/>
      <c r="ANB305" s="17"/>
      <c r="ANC305" s="17"/>
      <c r="AND305" s="17"/>
      <c r="ANE305" s="17"/>
      <c r="ANF305" s="17"/>
      <c r="ANG305" s="17"/>
      <c r="ANH305" s="17"/>
      <c r="ANI305" s="17"/>
      <c r="ANJ305" s="17"/>
      <c r="ANK305" s="17"/>
      <c r="ANL305" s="17"/>
      <c r="ANM305" s="17"/>
      <c r="ANN305" s="17"/>
      <c r="ANO305" s="17"/>
      <c r="ANP305" s="17"/>
      <c r="ANQ305" s="17"/>
      <c r="ANR305" s="17"/>
      <c r="ANS305" s="17"/>
      <c r="ANT305" s="17"/>
      <c r="ANU305" s="17"/>
      <c r="ANV305" s="17"/>
      <c r="ANW305" s="17"/>
      <c r="ANX305" s="17"/>
      <c r="ANY305" s="17"/>
      <c r="ANZ305" s="17"/>
      <c r="AOA305" s="17"/>
      <c r="AOB305" s="17"/>
      <c r="AOC305" s="17"/>
      <c r="AOD305" s="17"/>
      <c r="AOE305" s="17"/>
      <c r="AOF305" s="17"/>
      <c r="AOG305" s="17"/>
      <c r="AOH305" s="17"/>
      <c r="AOI305" s="17"/>
      <c r="AOJ305" s="17"/>
      <c r="AOK305" s="17"/>
      <c r="AOL305" s="17"/>
      <c r="AOM305" s="17"/>
      <c r="AON305" s="17"/>
      <c r="AOO305" s="17"/>
      <c r="AOP305" s="17"/>
      <c r="AOQ305" s="17"/>
      <c r="AOR305" s="17"/>
      <c r="AOS305" s="17"/>
      <c r="AOT305" s="17"/>
      <c r="AOU305" s="17"/>
      <c r="AOV305" s="17"/>
      <c r="AOW305" s="17"/>
      <c r="AOX305" s="17"/>
      <c r="AOY305" s="17"/>
      <c r="AOZ305" s="17"/>
      <c r="APA305" s="17"/>
      <c r="APB305" s="17"/>
      <c r="APC305" s="17"/>
      <c r="APD305" s="17"/>
      <c r="APE305" s="17"/>
      <c r="APF305" s="17"/>
      <c r="APG305" s="17"/>
      <c r="APH305" s="17"/>
      <c r="API305" s="17"/>
      <c r="APJ305" s="17"/>
      <c r="APK305" s="17"/>
      <c r="APL305" s="17"/>
      <c r="APM305" s="17"/>
      <c r="APN305" s="17"/>
      <c r="APO305" s="17"/>
      <c r="APP305" s="17"/>
      <c r="APQ305" s="17"/>
      <c r="APR305" s="17"/>
      <c r="APS305" s="17"/>
      <c r="APT305" s="17"/>
      <c r="APU305" s="17"/>
      <c r="APV305" s="17"/>
      <c r="APW305" s="17"/>
      <c r="APX305" s="17"/>
      <c r="APY305" s="17"/>
      <c r="APZ305" s="17"/>
      <c r="AQA305" s="17"/>
      <c r="AQB305" s="17"/>
      <c r="AQC305" s="17"/>
      <c r="AQD305" s="17"/>
      <c r="AQE305" s="17"/>
      <c r="AQF305" s="17"/>
      <c r="AQG305" s="17"/>
      <c r="AQH305" s="17"/>
      <c r="AQI305" s="17"/>
      <c r="AQJ305" s="17"/>
      <c r="AQK305" s="17"/>
      <c r="AQL305" s="17"/>
      <c r="AQM305" s="17"/>
      <c r="AQN305" s="17"/>
      <c r="AQO305" s="17"/>
      <c r="AQP305" s="17"/>
      <c r="AQQ305" s="17"/>
      <c r="AQR305" s="17"/>
      <c r="AQS305" s="17"/>
      <c r="AQT305" s="17"/>
      <c r="AQU305" s="17"/>
      <c r="AQV305" s="17"/>
      <c r="AQW305" s="17"/>
      <c r="AQX305" s="17"/>
      <c r="AQY305" s="17"/>
      <c r="AQZ305" s="17"/>
      <c r="ARA305" s="17"/>
      <c r="ARB305" s="17"/>
      <c r="ARC305" s="17"/>
      <c r="ARD305" s="17"/>
      <c r="ARE305" s="17"/>
      <c r="ARF305" s="17"/>
      <c r="ARG305" s="17"/>
      <c r="ARH305" s="17"/>
      <c r="ARI305" s="17"/>
      <c r="ARJ305" s="17"/>
      <c r="ARK305" s="17"/>
      <c r="ARL305" s="17"/>
      <c r="ARM305" s="17"/>
      <c r="ARN305" s="17"/>
      <c r="ARO305" s="17"/>
      <c r="ARP305" s="17"/>
      <c r="ARQ305" s="17"/>
      <c r="ARR305" s="17"/>
      <c r="ARS305" s="17"/>
      <c r="ART305" s="17"/>
      <c r="ARU305" s="17"/>
      <c r="ARV305" s="17"/>
      <c r="ARW305" s="17"/>
      <c r="ARX305" s="17"/>
      <c r="ARY305" s="17"/>
      <c r="ARZ305" s="17"/>
      <c r="ASA305" s="17"/>
      <c r="ASB305" s="17"/>
      <c r="ASC305" s="17"/>
      <c r="ASD305" s="17"/>
      <c r="ASE305" s="17"/>
      <c r="ASF305" s="17"/>
      <c r="ASG305" s="17"/>
      <c r="ASH305" s="17"/>
      <c r="ASI305" s="17"/>
      <c r="ASJ305" s="17"/>
      <c r="ASK305" s="17"/>
      <c r="ASL305" s="17"/>
      <c r="ASM305" s="17"/>
      <c r="ASN305" s="17"/>
      <c r="ASO305" s="17"/>
      <c r="ASP305" s="17"/>
      <c r="ASQ305" s="17"/>
      <c r="ASR305" s="17"/>
      <c r="ASS305" s="17"/>
      <c r="AST305" s="17"/>
      <c r="ASU305" s="17"/>
      <c r="ASV305" s="17"/>
      <c r="ASW305" s="17"/>
      <c r="ASX305" s="17"/>
      <c r="ASY305" s="17"/>
      <c r="ASZ305" s="17"/>
      <c r="ATA305" s="17"/>
      <c r="ATB305" s="17"/>
      <c r="ATC305" s="17"/>
      <c r="ATD305" s="17"/>
      <c r="ATE305" s="17"/>
      <c r="ATF305" s="17"/>
      <c r="ATG305" s="17"/>
      <c r="ATH305" s="17"/>
      <c r="ATI305" s="17"/>
      <c r="ATJ305" s="17"/>
      <c r="ATK305" s="17"/>
      <c r="ATL305" s="17"/>
      <c r="ATM305" s="17"/>
      <c r="ATN305" s="17"/>
      <c r="ATO305" s="17"/>
      <c r="ATP305" s="17"/>
      <c r="ATQ305" s="17"/>
      <c r="ATR305" s="17"/>
      <c r="ATS305" s="17"/>
      <c r="ATT305" s="17"/>
      <c r="ATU305" s="17"/>
      <c r="ATV305" s="17"/>
      <c r="ATW305" s="17"/>
      <c r="ATX305" s="17"/>
      <c r="ATY305" s="17"/>
      <c r="ATZ305" s="17"/>
      <c r="AUA305" s="17"/>
      <c r="AUB305" s="17"/>
      <c r="AUC305" s="17"/>
      <c r="AUD305" s="17"/>
      <c r="AUE305" s="17"/>
      <c r="AUF305" s="17"/>
      <c r="AUG305" s="17"/>
      <c r="AUH305" s="17"/>
      <c r="AUI305" s="17"/>
      <c r="AUJ305" s="17"/>
      <c r="AUK305" s="17"/>
      <c r="AUL305" s="17"/>
      <c r="AUM305" s="17"/>
      <c r="AUN305" s="17"/>
      <c r="AUO305" s="17"/>
      <c r="AUP305" s="17"/>
      <c r="AUQ305" s="17"/>
      <c r="AUR305" s="17"/>
      <c r="AUS305" s="17"/>
      <c r="AUT305" s="17"/>
      <c r="AUU305" s="17"/>
      <c r="AUV305" s="17"/>
      <c r="AUW305" s="17"/>
      <c r="AUX305" s="17"/>
      <c r="AUY305" s="17"/>
      <c r="AUZ305" s="17"/>
      <c r="AVA305" s="17"/>
      <c r="AVB305" s="17"/>
      <c r="AVC305" s="17"/>
      <c r="AVD305" s="17"/>
      <c r="AVE305" s="17"/>
      <c r="AVF305" s="17"/>
      <c r="AVG305" s="17"/>
      <c r="AVH305" s="17"/>
      <c r="AVI305" s="17"/>
      <c r="AVJ305" s="17"/>
      <c r="AVK305" s="17"/>
      <c r="AVL305" s="17"/>
      <c r="AVM305" s="17"/>
      <c r="AVN305" s="17"/>
      <c r="AVO305" s="17"/>
      <c r="AVP305" s="17"/>
      <c r="AVQ305" s="17"/>
      <c r="AVR305" s="17"/>
      <c r="AVS305" s="17"/>
      <c r="AVT305" s="17"/>
      <c r="AVU305" s="17"/>
      <c r="AVV305" s="17"/>
      <c r="AVW305" s="17"/>
      <c r="AVX305" s="17"/>
      <c r="AVY305" s="17"/>
      <c r="AVZ305" s="17"/>
      <c r="AWA305" s="17"/>
      <c r="AWB305" s="17"/>
      <c r="AWC305" s="17"/>
      <c r="AWD305" s="17"/>
      <c r="AWE305" s="17"/>
      <c r="AWF305" s="17"/>
      <c r="AWG305" s="17"/>
      <c r="AWH305" s="17"/>
      <c r="AWI305" s="17"/>
      <c r="AWJ305" s="17"/>
      <c r="AWK305" s="17"/>
      <c r="AWL305" s="17"/>
      <c r="AWM305" s="17"/>
      <c r="AWN305" s="17"/>
      <c r="AWO305" s="17"/>
      <c r="AWP305" s="17"/>
      <c r="AWQ305" s="17"/>
      <c r="AWR305" s="17"/>
      <c r="AWS305" s="17"/>
      <c r="AWT305" s="17"/>
      <c r="AWU305" s="17"/>
      <c r="AWV305" s="17"/>
      <c r="AWW305" s="17"/>
      <c r="AWX305" s="17"/>
      <c r="AWY305" s="17"/>
      <c r="AWZ305" s="17"/>
      <c r="AXA305" s="17"/>
      <c r="AXB305" s="17"/>
      <c r="AXC305" s="17"/>
      <c r="AXD305" s="17"/>
      <c r="AXE305" s="17"/>
      <c r="AXF305" s="17"/>
      <c r="AXG305" s="17"/>
      <c r="AXH305" s="17"/>
      <c r="AXI305" s="17"/>
      <c r="AXJ305" s="17"/>
      <c r="AXK305" s="17"/>
      <c r="AXL305" s="17"/>
      <c r="AXM305" s="17"/>
      <c r="AXN305" s="17"/>
      <c r="AXO305" s="17"/>
      <c r="AXP305" s="17"/>
      <c r="AXQ305" s="17"/>
      <c r="AXR305" s="17"/>
      <c r="AXS305" s="17"/>
      <c r="AXT305" s="17"/>
      <c r="AXU305" s="17"/>
      <c r="AXV305" s="17"/>
      <c r="AXW305" s="17"/>
      <c r="AXX305" s="17"/>
      <c r="AXY305" s="17"/>
      <c r="AXZ305" s="17"/>
      <c r="AYA305" s="17"/>
      <c r="AYB305" s="17"/>
      <c r="AYC305" s="17"/>
      <c r="AYD305" s="17"/>
      <c r="AYE305" s="17"/>
      <c r="AYF305" s="17"/>
      <c r="AYG305" s="17"/>
      <c r="AYH305" s="17"/>
      <c r="AYI305" s="17"/>
      <c r="AYJ305" s="17"/>
      <c r="AYK305" s="17"/>
      <c r="AYL305" s="17"/>
      <c r="AYM305" s="17"/>
      <c r="AYN305" s="17"/>
      <c r="AYO305" s="17"/>
      <c r="AYP305" s="17"/>
      <c r="AYQ305" s="17"/>
      <c r="AYR305" s="17"/>
      <c r="AYS305" s="17"/>
      <c r="AYT305" s="17"/>
      <c r="AYU305" s="17"/>
      <c r="AYV305" s="17"/>
      <c r="AYW305" s="17"/>
      <c r="AYX305" s="17"/>
      <c r="AYY305" s="17"/>
      <c r="AYZ305" s="17"/>
      <c r="AZA305" s="17"/>
      <c r="AZB305" s="17"/>
      <c r="AZC305" s="17"/>
      <c r="AZD305" s="17"/>
      <c r="AZE305" s="17"/>
      <c r="AZF305" s="17"/>
      <c r="AZG305" s="17"/>
      <c r="AZH305" s="17"/>
      <c r="AZI305" s="17"/>
      <c r="AZJ305" s="17"/>
      <c r="AZK305" s="17"/>
      <c r="AZL305" s="17"/>
      <c r="AZM305" s="17"/>
      <c r="AZN305" s="17"/>
      <c r="AZO305" s="17"/>
      <c r="AZP305" s="17"/>
      <c r="AZQ305" s="17"/>
      <c r="AZR305" s="17"/>
      <c r="AZS305" s="17"/>
      <c r="AZT305" s="17"/>
      <c r="AZU305" s="17"/>
      <c r="AZV305" s="17"/>
      <c r="AZW305" s="17"/>
      <c r="AZX305" s="17"/>
      <c r="AZY305" s="17"/>
      <c r="AZZ305" s="17"/>
      <c r="BAA305" s="17"/>
      <c r="BAB305" s="17"/>
      <c r="BAC305" s="17"/>
      <c r="BAD305" s="17"/>
      <c r="BAE305" s="17"/>
      <c r="BAF305" s="17"/>
      <c r="BAG305" s="17"/>
      <c r="BAH305" s="17"/>
      <c r="BAI305" s="17"/>
      <c r="BAJ305" s="17"/>
      <c r="BAK305" s="17"/>
      <c r="BAL305" s="17"/>
      <c r="BAM305" s="17"/>
      <c r="BAN305" s="17"/>
      <c r="BAO305" s="17"/>
      <c r="BAP305" s="17"/>
      <c r="BAQ305" s="17"/>
      <c r="BAR305" s="17"/>
      <c r="BAS305" s="17"/>
      <c r="BAT305" s="17"/>
      <c r="BAU305" s="17"/>
      <c r="BAV305" s="17"/>
      <c r="BAW305" s="17"/>
      <c r="BAX305" s="17"/>
      <c r="BAY305" s="17"/>
      <c r="BAZ305" s="17"/>
      <c r="BBA305" s="17"/>
      <c r="BBB305" s="17"/>
      <c r="BBC305" s="17"/>
      <c r="BBD305" s="17"/>
      <c r="BBE305" s="17"/>
      <c r="BBF305" s="17"/>
      <c r="BBG305" s="17"/>
      <c r="BBH305" s="17"/>
      <c r="BBI305" s="17"/>
      <c r="BBJ305" s="17"/>
      <c r="BBK305" s="17"/>
      <c r="BBL305" s="17"/>
      <c r="BBM305" s="17"/>
      <c r="BBN305" s="17"/>
      <c r="BBO305" s="17"/>
      <c r="BBP305" s="17"/>
      <c r="BBQ305" s="17"/>
      <c r="BBR305" s="17"/>
      <c r="BBS305" s="17"/>
      <c r="BBT305" s="17"/>
      <c r="BBU305" s="17"/>
      <c r="BBV305" s="17"/>
      <c r="BBW305" s="17"/>
      <c r="BBX305" s="17"/>
      <c r="BBY305" s="17"/>
      <c r="BBZ305" s="17"/>
      <c r="BCA305" s="17"/>
      <c r="BCB305" s="17"/>
      <c r="BCC305" s="17"/>
      <c r="BCD305" s="17"/>
      <c r="BCE305" s="17"/>
      <c r="BCF305" s="17"/>
      <c r="BCG305" s="17"/>
      <c r="BCH305" s="17"/>
      <c r="BCI305" s="17"/>
      <c r="BCJ305" s="17"/>
      <c r="BCK305" s="17"/>
      <c r="BCL305" s="17"/>
      <c r="BCM305" s="17"/>
      <c r="BCN305" s="17"/>
      <c r="BCO305" s="17"/>
      <c r="BCP305" s="17"/>
      <c r="BCQ305" s="17"/>
      <c r="BCR305" s="17"/>
      <c r="BCS305" s="17"/>
      <c r="BCT305" s="17"/>
      <c r="BCU305" s="17"/>
      <c r="BCV305" s="17"/>
      <c r="BCW305" s="17"/>
      <c r="BCX305" s="17"/>
      <c r="BCY305" s="17"/>
      <c r="BCZ305" s="17"/>
      <c r="BDA305" s="17"/>
      <c r="BDB305" s="17"/>
      <c r="BDC305" s="17"/>
      <c r="BDD305" s="17"/>
      <c r="BDE305" s="17"/>
      <c r="BDF305" s="17"/>
      <c r="BDG305" s="17"/>
      <c r="BDH305" s="17"/>
      <c r="BDI305" s="17"/>
      <c r="BDJ305" s="17"/>
      <c r="BDK305" s="17"/>
      <c r="BDL305" s="17"/>
      <c r="BDM305" s="17"/>
      <c r="BDN305" s="17"/>
      <c r="BDO305" s="17"/>
      <c r="BDP305" s="17"/>
      <c r="BDQ305" s="17"/>
      <c r="BDR305" s="17"/>
      <c r="BDS305" s="17"/>
      <c r="BDT305" s="17"/>
      <c r="BDU305" s="17"/>
      <c r="BDV305" s="17"/>
      <c r="BDW305" s="17"/>
      <c r="BDX305" s="17"/>
      <c r="BDY305" s="17"/>
      <c r="BDZ305" s="17"/>
      <c r="BEA305" s="17"/>
      <c r="BEB305" s="17"/>
      <c r="BEC305" s="17"/>
      <c r="BED305" s="17"/>
      <c r="BEE305" s="17"/>
      <c r="BEF305" s="17"/>
      <c r="BEG305" s="17"/>
      <c r="BEH305" s="17"/>
      <c r="BEI305" s="17"/>
      <c r="BEJ305" s="17"/>
      <c r="BEK305" s="17"/>
      <c r="BEL305" s="17"/>
      <c r="BEM305" s="17"/>
      <c r="BEN305" s="17"/>
      <c r="BEO305" s="17"/>
      <c r="BEP305" s="17"/>
      <c r="BEQ305" s="17"/>
      <c r="BER305" s="17"/>
      <c r="BES305" s="17"/>
      <c r="BET305" s="17"/>
      <c r="BEU305" s="17"/>
      <c r="BEV305" s="17"/>
      <c r="BEW305" s="17"/>
      <c r="BEX305" s="17"/>
      <c r="BEY305" s="17"/>
      <c r="BEZ305" s="17"/>
      <c r="BFA305" s="17"/>
      <c r="BFB305" s="17"/>
      <c r="BFC305" s="17"/>
      <c r="BFD305" s="17"/>
      <c r="BFE305" s="17"/>
      <c r="BFF305" s="17"/>
      <c r="BFG305" s="17"/>
      <c r="BFH305" s="17"/>
      <c r="BFI305" s="17"/>
      <c r="BFJ305" s="17"/>
      <c r="BFK305" s="17"/>
      <c r="BFL305" s="17"/>
      <c r="BFM305" s="17"/>
      <c r="BFN305" s="17"/>
      <c r="BFO305" s="17"/>
      <c r="BFP305" s="17"/>
      <c r="BFQ305" s="17"/>
      <c r="BFR305" s="17"/>
      <c r="BFS305" s="17"/>
      <c r="BFT305" s="17"/>
      <c r="BFU305" s="17"/>
      <c r="BFV305" s="17"/>
      <c r="BFW305" s="17"/>
      <c r="BFX305" s="17"/>
      <c r="BFY305" s="17"/>
      <c r="BFZ305" s="17"/>
      <c r="BGA305" s="17"/>
      <c r="BGB305" s="17"/>
      <c r="BGC305" s="17"/>
      <c r="BGD305" s="17"/>
      <c r="BGE305" s="17"/>
      <c r="BGF305" s="17"/>
      <c r="BGG305" s="17"/>
      <c r="BGH305" s="17"/>
      <c r="BGI305" s="17"/>
      <c r="BGJ305" s="17"/>
      <c r="BGK305" s="17"/>
      <c r="BGL305" s="17"/>
      <c r="BGM305" s="17"/>
      <c r="BGN305" s="17"/>
      <c r="BGO305" s="17"/>
      <c r="BGP305" s="17"/>
      <c r="BGQ305" s="17"/>
      <c r="BGR305" s="17"/>
      <c r="BGS305" s="17"/>
      <c r="BGT305" s="17"/>
      <c r="BGU305" s="17"/>
      <c r="BGV305" s="17"/>
      <c r="BGW305" s="17"/>
      <c r="BGX305" s="17"/>
      <c r="BGY305" s="17"/>
      <c r="BGZ305" s="17"/>
      <c r="BHA305" s="17"/>
      <c r="BHB305" s="17"/>
      <c r="BHC305" s="17"/>
      <c r="BHD305" s="17"/>
      <c r="BHE305" s="17"/>
      <c r="BHF305" s="17"/>
      <c r="BHG305" s="17"/>
      <c r="BHH305" s="17"/>
      <c r="BHI305" s="17"/>
      <c r="BHJ305" s="17"/>
      <c r="BHK305" s="17"/>
      <c r="BHL305" s="17"/>
      <c r="BHM305" s="17"/>
      <c r="BHN305" s="17"/>
      <c r="BHO305" s="17"/>
      <c r="BHP305" s="17"/>
      <c r="BHQ305" s="17"/>
      <c r="BHR305" s="17"/>
      <c r="BHS305" s="17"/>
      <c r="BHT305" s="17"/>
      <c r="BHU305" s="17"/>
      <c r="BHV305" s="17"/>
      <c r="BHW305" s="17"/>
      <c r="BHX305" s="17"/>
      <c r="BHY305" s="17"/>
      <c r="BHZ305" s="17"/>
      <c r="BIA305" s="17"/>
      <c r="BIB305" s="17"/>
      <c r="BIC305" s="17"/>
      <c r="BID305" s="17"/>
      <c r="BIE305" s="17"/>
      <c r="BIF305" s="17"/>
      <c r="BIG305" s="17"/>
      <c r="BIH305" s="17"/>
      <c r="BII305" s="17"/>
      <c r="BIJ305" s="17"/>
      <c r="BIK305" s="17"/>
      <c r="BIL305" s="17"/>
      <c r="BIM305" s="17"/>
      <c r="BIN305" s="17"/>
      <c r="BIO305" s="17"/>
      <c r="BIP305" s="17"/>
      <c r="BIQ305" s="17"/>
      <c r="BIR305" s="17"/>
      <c r="BIS305" s="17"/>
      <c r="BIT305" s="17"/>
      <c r="BIU305" s="17"/>
      <c r="BIV305" s="17"/>
      <c r="BIW305" s="17"/>
      <c r="BIX305" s="17"/>
      <c r="BIY305" s="17"/>
      <c r="BIZ305" s="17"/>
      <c r="BJA305" s="17"/>
      <c r="BJB305" s="17"/>
      <c r="BJC305" s="17"/>
      <c r="BJD305" s="17"/>
      <c r="BJE305" s="17"/>
      <c r="BJF305" s="17"/>
      <c r="BJG305" s="17"/>
      <c r="BJH305" s="17"/>
      <c r="BJI305" s="17"/>
      <c r="BJJ305" s="17"/>
      <c r="BJK305" s="17"/>
      <c r="BJL305" s="17"/>
      <c r="BJM305" s="17"/>
      <c r="BJN305" s="17"/>
      <c r="BJO305" s="17"/>
      <c r="BJP305" s="17"/>
      <c r="BJQ305" s="17"/>
      <c r="BJR305" s="17"/>
      <c r="BJS305" s="17"/>
      <c r="BJT305" s="17"/>
      <c r="BJU305" s="17"/>
      <c r="BJV305" s="17"/>
      <c r="BJW305" s="17"/>
      <c r="BJX305" s="17"/>
      <c r="BJY305" s="17"/>
      <c r="BJZ305" s="17"/>
      <c r="BKA305" s="17"/>
      <c r="BKB305" s="17"/>
      <c r="BKC305" s="17"/>
      <c r="BKD305" s="17"/>
      <c r="BKE305" s="17"/>
      <c r="BKF305" s="17"/>
      <c r="BKG305" s="17"/>
      <c r="BKH305" s="17"/>
      <c r="BKI305" s="17"/>
      <c r="BKJ305" s="17"/>
      <c r="BKK305" s="17"/>
      <c r="BKL305" s="17"/>
      <c r="BKM305" s="17"/>
      <c r="BKN305" s="17"/>
      <c r="BKO305" s="17"/>
      <c r="BKP305" s="17"/>
      <c r="BKQ305" s="17"/>
      <c r="BKR305" s="17"/>
      <c r="BKS305" s="17"/>
      <c r="BKT305" s="17"/>
      <c r="BKU305" s="17"/>
      <c r="BKV305" s="17"/>
      <c r="BKW305" s="17"/>
      <c r="BKX305" s="17"/>
      <c r="BKY305" s="17"/>
      <c r="BKZ305" s="17"/>
      <c r="BLA305" s="17"/>
      <c r="BLB305" s="17"/>
      <c r="BLC305" s="17"/>
      <c r="BLD305" s="17"/>
      <c r="BLE305" s="17"/>
      <c r="BLF305" s="17"/>
      <c r="BLG305" s="17"/>
      <c r="BLH305" s="17"/>
      <c r="BLI305" s="17"/>
      <c r="BLJ305" s="17"/>
      <c r="BLK305" s="17"/>
      <c r="BLL305" s="17"/>
      <c r="BLM305" s="17"/>
      <c r="BLN305" s="17"/>
      <c r="BLO305" s="17"/>
      <c r="BLP305" s="17"/>
      <c r="BLQ305" s="17"/>
      <c r="BLR305" s="17"/>
      <c r="BLS305" s="17"/>
      <c r="BLT305" s="17"/>
      <c r="BLU305" s="17"/>
      <c r="BLV305" s="17"/>
      <c r="BLW305" s="17"/>
      <c r="BLX305" s="17"/>
      <c r="BLY305" s="17"/>
      <c r="BLZ305" s="17"/>
      <c r="BMA305" s="17"/>
      <c r="BMB305" s="17"/>
      <c r="BMC305" s="17"/>
      <c r="BMD305" s="17"/>
      <c r="BME305" s="17"/>
      <c r="BMF305" s="17"/>
      <c r="BMG305" s="17"/>
      <c r="BMH305" s="17"/>
      <c r="BMI305" s="17"/>
      <c r="BMJ305" s="17"/>
      <c r="BMK305" s="17"/>
      <c r="BML305" s="17"/>
      <c r="BMM305" s="17"/>
      <c r="BMN305" s="17"/>
      <c r="BMO305" s="17"/>
      <c r="BMP305" s="17"/>
      <c r="BMQ305" s="17"/>
      <c r="BMR305" s="17"/>
      <c r="BMS305" s="17"/>
      <c r="BMT305" s="17"/>
      <c r="BMU305" s="17"/>
      <c r="BMV305" s="17"/>
      <c r="BMW305" s="17"/>
      <c r="BMX305" s="17"/>
      <c r="BMY305" s="17"/>
      <c r="BMZ305" s="17"/>
      <c r="BNA305" s="17"/>
      <c r="BNB305" s="17"/>
      <c r="BNC305" s="17"/>
      <c r="BND305" s="17"/>
      <c r="BNE305" s="17"/>
      <c r="BNF305" s="17"/>
      <c r="BNG305" s="17"/>
      <c r="BNH305" s="17"/>
      <c r="BNI305" s="17"/>
      <c r="BNJ305" s="17"/>
      <c r="BNK305" s="17"/>
      <c r="BNL305" s="17"/>
      <c r="BNM305" s="17"/>
      <c r="BNN305" s="17"/>
      <c r="BNO305" s="17"/>
      <c r="BNP305" s="17"/>
      <c r="BNQ305" s="17"/>
      <c r="BNR305" s="17"/>
      <c r="BNS305" s="17"/>
      <c r="BNT305" s="17"/>
      <c r="BNU305" s="17"/>
      <c r="BNV305" s="17"/>
      <c r="BNW305" s="17"/>
      <c r="BNX305" s="17"/>
      <c r="BNY305" s="17"/>
      <c r="BNZ305" s="17"/>
      <c r="BOA305" s="17"/>
      <c r="BOB305" s="17"/>
      <c r="BOC305" s="17"/>
      <c r="BOD305" s="17"/>
      <c r="BOE305" s="17"/>
      <c r="BOF305" s="17"/>
      <c r="BOG305" s="17"/>
      <c r="BOH305" s="17"/>
      <c r="BOI305" s="17"/>
      <c r="BOJ305" s="17"/>
      <c r="BOK305" s="17"/>
      <c r="BOL305" s="17"/>
      <c r="BOM305" s="17"/>
      <c r="BON305" s="17"/>
      <c r="BOO305" s="17"/>
      <c r="BOP305" s="17"/>
      <c r="BOQ305" s="17"/>
      <c r="BOR305" s="17"/>
      <c r="BOS305" s="17"/>
      <c r="BOT305" s="17"/>
      <c r="BOU305" s="17"/>
      <c r="BOV305" s="17"/>
      <c r="BOW305" s="17"/>
      <c r="BOX305" s="17"/>
      <c r="BOY305" s="17"/>
      <c r="BOZ305" s="17"/>
      <c r="BPA305" s="17"/>
      <c r="BPB305" s="17"/>
      <c r="BPC305" s="17"/>
      <c r="BPD305" s="17"/>
      <c r="BPE305" s="17"/>
      <c r="BPF305" s="17"/>
      <c r="BPG305" s="17"/>
      <c r="BPH305" s="17"/>
      <c r="BPI305" s="17"/>
      <c r="BPJ305" s="17"/>
      <c r="BPK305" s="17"/>
      <c r="BPL305" s="17"/>
      <c r="BPM305" s="17"/>
      <c r="BPN305" s="17"/>
      <c r="BPO305" s="17"/>
      <c r="BPP305" s="17"/>
      <c r="BPQ305" s="17"/>
      <c r="BPR305" s="17"/>
      <c r="BPS305" s="17"/>
      <c r="BPT305" s="17"/>
      <c r="BPU305" s="17"/>
      <c r="BPV305" s="17"/>
      <c r="BPW305" s="17"/>
      <c r="BPX305" s="17"/>
      <c r="BPY305" s="17"/>
      <c r="BPZ305" s="17"/>
      <c r="BQA305" s="17"/>
      <c r="BQB305" s="17"/>
      <c r="BQC305" s="17"/>
      <c r="BQD305" s="17"/>
      <c r="BQE305" s="17"/>
      <c r="BQF305" s="17"/>
      <c r="BQG305" s="17"/>
      <c r="BQH305" s="17"/>
      <c r="BQI305" s="17"/>
      <c r="BQJ305" s="17"/>
      <c r="BQK305" s="17"/>
      <c r="BQL305" s="17"/>
      <c r="BQM305" s="17"/>
      <c r="BQN305" s="17"/>
      <c r="BQO305" s="17"/>
      <c r="BQP305" s="17"/>
      <c r="BQQ305" s="17"/>
      <c r="BQR305" s="17"/>
      <c r="BQS305" s="17"/>
      <c r="BQT305" s="17"/>
      <c r="BQU305" s="17"/>
      <c r="BQV305" s="17"/>
      <c r="BQW305" s="17"/>
      <c r="BQX305" s="17"/>
      <c r="BQY305" s="17"/>
      <c r="BQZ305" s="17"/>
      <c r="BRA305" s="17"/>
      <c r="BRB305" s="17"/>
      <c r="BRC305" s="17"/>
      <c r="BRD305" s="17"/>
      <c r="BRE305" s="17"/>
      <c r="BRF305" s="17"/>
      <c r="BRG305" s="17"/>
      <c r="BRH305" s="17"/>
      <c r="BRI305" s="17"/>
      <c r="BRJ305" s="17"/>
      <c r="BRK305" s="17"/>
      <c r="BRL305" s="17"/>
      <c r="BRM305" s="17"/>
      <c r="BRN305" s="17"/>
      <c r="BRO305" s="17"/>
      <c r="BRP305" s="17"/>
      <c r="BRQ305" s="17"/>
      <c r="BRR305" s="17"/>
      <c r="BRS305" s="17"/>
      <c r="BRT305" s="17"/>
      <c r="BRU305" s="17"/>
      <c r="BRV305" s="17"/>
      <c r="BRW305" s="17"/>
      <c r="BRX305" s="17"/>
      <c r="BRY305" s="17"/>
      <c r="BRZ305" s="17"/>
      <c r="BSA305" s="17"/>
      <c r="BSB305" s="17"/>
      <c r="BSC305" s="17"/>
      <c r="BSD305" s="17"/>
      <c r="BSE305" s="17"/>
      <c r="BSF305" s="17"/>
      <c r="BSG305" s="17"/>
      <c r="BSH305" s="17"/>
      <c r="BSI305" s="17"/>
      <c r="BSJ305" s="17"/>
      <c r="BSK305" s="17"/>
      <c r="BSL305" s="17"/>
      <c r="BSM305" s="17"/>
      <c r="BSN305" s="17"/>
      <c r="BSO305" s="17"/>
      <c r="BSP305" s="17"/>
      <c r="BSQ305" s="17"/>
      <c r="BSR305" s="17"/>
      <c r="BSS305" s="17"/>
      <c r="BST305" s="17"/>
      <c r="BSU305" s="17"/>
      <c r="BSV305" s="17"/>
      <c r="BSW305" s="17"/>
      <c r="BSX305" s="17"/>
      <c r="BSY305" s="17"/>
      <c r="BSZ305" s="17"/>
      <c r="BTA305" s="17"/>
      <c r="BTB305" s="17"/>
      <c r="BTC305" s="17"/>
      <c r="BTD305" s="17"/>
      <c r="BTE305" s="17"/>
      <c r="BTF305" s="17"/>
      <c r="BTG305" s="17"/>
      <c r="BTH305" s="17"/>
      <c r="BTI305" s="17"/>
      <c r="BTJ305" s="17"/>
      <c r="BTK305" s="17"/>
      <c r="BTL305" s="17"/>
      <c r="BTM305" s="17"/>
      <c r="BTN305" s="17"/>
      <c r="BTO305" s="17"/>
      <c r="BTP305" s="17"/>
      <c r="BTQ305" s="17"/>
      <c r="BTR305" s="17"/>
      <c r="BTS305" s="17"/>
      <c r="BTT305" s="17"/>
      <c r="BTU305" s="17"/>
      <c r="BTV305" s="17"/>
      <c r="BTW305" s="17"/>
      <c r="BTX305" s="17"/>
      <c r="BTY305" s="17"/>
      <c r="BTZ305" s="17"/>
      <c r="BUA305" s="17"/>
      <c r="BUB305" s="17"/>
      <c r="BUC305" s="17"/>
      <c r="BUD305" s="17"/>
      <c r="BUE305" s="17"/>
      <c r="BUF305" s="17"/>
      <c r="BUG305" s="17"/>
      <c r="BUH305" s="17"/>
      <c r="BUI305" s="17"/>
      <c r="BUJ305" s="17"/>
      <c r="BUK305" s="17"/>
      <c r="BUL305" s="17"/>
      <c r="BUM305" s="17"/>
      <c r="BUN305" s="17"/>
      <c r="BUO305" s="17"/>
      <c r="BUP305" s="17"/>
      <c r="BUQ305" s="17"/>
      <c r="BUR305" s="17"/>
      <c r="BUS305" s="17"/>
      <c r="BUT305" s="17"/>
      <c r="BUU305" s="17"/>
      <c r="BUV305" s="17"/>
      <c r="BUW305" s="17"/>
      <c r="BUX305" s="17"/>
      <c r="BUY305" s="17"/>
      <c r="BUZ305" s="17"/>
      <c r="BVA305" s="17"/>
      <c r="BVB305" s="17"/>
      <c r="BVC305" s="17"/>
      <c r="BVD305" s="17"/>
      <c r="BVE305" s="17"/>
      <c r="BVF305" s="17"/>
      <c r="BVG305" s="17"/>
      <c r="BVH305" s="17"/>
      <c r="BVI305" s="17"/>
      <c r="BVJ305" s="17"/>
      <c r="BVK305" s="17"/>
      <c r="BVL305" s="17"/>
      <c r="BVM305" s="17"/>
      <c r="BVN305" s="17"/>
      <c r="BVO305" s="17"/>
      <c r="BVP305" s="17"/>
      <c r="BVQ305" s="17"/>
      <c r="BVR305" s="17"/>
      <c r="BVS305" s="17"/>
      <c r="BVT305" s="17"/>
      <c r="BVU305" s="17"/>
      <c r="BVV305" s="17"/>
      <c r="BVW305" s="17"/>
      <c r="BVX305" s="17"/>
      <c r="BVY305" s="17"/>
      <c r="BVZ305" s="17"/>
      <c r="BWA305" s="17"/>
      <c r="BWB305" s="17"/>
      <c r="BWC305" s="17"/>
      <c r="BWD305" s="17"/>
      <c r="BWE305" s="17"/>
      <c r="BWF305" s="17"/>
      <c r="BWG305" s="17"/>
      <c r="BWH305" s="17"/>
      <c r="BWI305" s="17"/>
      <c r="BWJ305" s="17"/>
      <c r="BWK305" s="17"/>
      <c r="BWL305" s="17"/>
      <c r="BWM305" s="17"/>
      <c r="BWN305" s="17"/>
      <c r="BWO305" s="17"/>
      <c r="BWP305" s="17"/>
      <c r="BWQ305" s="17"/>
      <c r="BWR305" s="17"/>
      <c r="BWS305" s="17"/>
      <c r="BWT305" s="17"/>
      <c r="BWU305" s="17"/>
      <c r="BWV305" s="17"/>
      <c r="BWW305" s="17"/>
      <c r="BWX305" s="17"/>
      <c r="BWY305" s="17"/>
      <c r="BWZ305" s="17"/>
      <c r="BXA305" s="17"/>
      <c r="BXB305" s="17"/>
      <c r="BXC305" s="17"/>
      <c r="BXD305" s="17"/>
      <c r="BXE305" s="17"/>
      <c r="BXF305" s="17"/>
      <c r="BXG305" s="17"/>
      <c r="BXH305" s="17"/>
      <c r="BXI305" s="17"/>
      <c r="BXJ305" s="17"/>
      <c r="BXK305" s="17"/>
      <c r="BXL305" s="17"/>
      <c r="BXM305" s="17"/>
      <c r="BXN305" s="17"/>
      <c r="BXO305" s="17"/>
      <c r="BXP305" s="17"/>
      <c r="BXQ305" s="17"/>
      <c r="BXR305" s="17"/>
      <c r="BXS305" s="17"/>
      <c r="BXT305" s="17"/>
      <c r="BXU305" s="17"/>
      <c r="BXV305" s="17"/>
      <c r="BXW305" s="17"/>
      <c r="BXX305" s="17"/>
      <c r="BXY305" s="17"/>
      <c r="BXZ305" s="17"/>
      <c r="BYA305" s="17"/>
      <c r="BYB305" s="17"/>
      <c r="BYC305" s="17"/>
      <c r="BYD305" s="17"/>
      <c r="BYE305" s="17"/>
      <c r="BYF305" s="17"/>
      <c r="BYG305" s="17"/>
      <c r="BYH305" s="17"/>
      <c r="BYI305" s="17"/>
      <c r="BYJ305" s="17"/>
      <c r="BYK305" s="17"/>
      <c r="BYL305" s="17"/>
      <c r="BYM305" s="17"/>
      <c r="BYN305" s="17"/>
      <c r="BYO305" s="17"/>
      <c r="BYP305" s="17"/>
      <c r="BYQ305" s="17"/>
      <c r="BYR305" s="17"/>
      <c r="BYS305" s="17"/>
      <c r="BYT305" s="17"/>
      <c r="BYU305" s="17"/>
      <c r="BYV305" s="17"/>
      <c r="BYW305" s="17"/>
      <c r="BYX305" s="17"/>
      <c r="BYY305" s="17"/>
      <c r="BYZ305" s="17"/>
      <c r="BZA305" s="17"/>
      <c r="BZB305" s="17"/>
      <c r="BZC305" s="17"/>
      <c r="BZD305" s="17"/>
      <c r="BZE305" s="17"/>
      <c r="BZF305" s="17"/>
      <c r="BZG305" s="17"/>
      <c r="BZH305" s="17"/>
      <c r="BZI305" s="17"/>
      <c r="BZJ305" s="17"/>
      <c r="BZK305" s="17"/>
      <c r="BZL305" s="17"/>
      <c r="BZM305" s="17"/>
      <c r="BZN305" s="17"/>
      <c r="BZO305" s="17"/>
      <c r="BZP305" s="17"/>
      <c r="BZQ305" s="17"/>
      <c r="BZR305" s="17"/>
      <c r="BZS305" s="17"/>
      <c r="BZT305" s="17"/>
      <c r="BZU305" s="17"/>
      <c r="BZV305" s="17"/>
      <c r="BZW305" s="17"/>
      <c r="BZX305" s="17"/>
      <c r="BZY305" s="17"/>
      <c r="BZZ305" s="17"/>
      <c r="CAA305" s="17"/>
      <c r="CAB305" s="17"/>
      <c r="CAC305" s="17"/>
      <c r="CAD305" s="17"/>
      <c r="CAE305" s="17"/>
      <c r="CAF305" s="17"/>
      <c r="CAG305" s="17"/>
      <c r="CAH305" s="17"/>
      <c r="CAI305" s="17"/>
      <c r="CAJ305" s="17"/>
      <c r="CAK305" s="17"/>
      <c r="CAL305" s="17"/>
      <c r="CAM305" s="17"/>
      <c r="CAN305" s="17"/>
      <c r="CAO305" s="17"/>
      <c r="CAP305" s="17"/>
      <c r="CAQ305" s="17"/>
      <c r="CAR305" s="17"/>
      <c r="CAS305" s="17"/>
      <c r="CAT305" s="17"/>
      <c r="CAU305" s="17"/>
      <c r="CAV305" s="17"/>
      <c r="CAW305" s="17"/>
      <c r="CAX305" s="17"/>
      <c r="CAY305" s="17"/>
      <c r="CAZ305" s="17"/>
      <c r="CBA305" s="17"/>
      <c r="CBB305" s="17"/>
      <c r="CBC305" s="17"/>
      <c r="CBD305" s="17"/>
      <c r="CBE305" s="17"/>
      <c r="CBF305" s="17"/>
      <c r="CBG305" s="17"/>
      <c r="CBH305" s="17"/>
      <c r="CBI305" s="17"/>
      <c r="CBJ305" s="17"/>
      <c r="CBK305" s="17"/>
      <c r="CBL305" s="17"/>
      <c r="CBM305" s="17"/>
      <c r="CBN305" s="17"/>
      <c r="CBO305" s="17"/>
      <c r="CBP305" s="17"/>
      <c r="CBQ305" s="17"/>
      <c r="CBR305" s="17"/>
      <c r="CBS305" s="17"/>
      <c r="CBT305" s="17"/>
      <c r="CBU305" s="17"/>
      <c r="CBV305" s="17"/>
      <c r="CBW305" s="17"/>
      <c r="CBX305" s="17"/>
      <c r="CBY305" s="17"/>
      <c r="CBZ305" s="17"/>
      <c r="CCA305" s="17"/>
      <c r="CCB305" s="17"/>
      <c r="CCC305" s="17"/>
      <c r="CCD305" s="17"/>
      <c r="CCE305" s="17"/>
      <c r="CCF305" s="17"/>
      <c r="CCG305" s="17"/>
      <c r="CCH305" s="17"/>
      <c r="CCI305" s="17"/>
      <c r="CCJ305" s="17"/>
      <c r="CCK305" s="17"/>
      <c r="CCL305" s="17"/>
      <c r="CCM305" s="17"/>
      <c r="CCN305" s="17"/>
      <c r="CCO305" s="17"/>
      <c r="CCP305" s="17"/>
      <c r="CCQ305" s="17"/>
      <c r="CCR305" s="17"/>
      <c r="CCS305" s="17"/>
      <c r="CCT305" s="17"/>
      <c r="CCU305" s="17"/>
      <c r="CCV305" s="17"/>
      <c r="CCW305" s="17"/>
      <c r="CCX305" s="17"/>
      <c r="CCY305" s="17"/>
      <c r="CCZ305" s="17"/>
      <c r="CDA305" s="17"/>
      <c r="CDB305" s="17"/>
      <c r="CDC305" s="17"/>
      <c r="CDD305" s="17"/>
      <c r="CDE305" s="17"/>
      <c r="CDF305" s="17"/>
      <c r="CDG305" s="17"/>
      <c r="CDH305" s="17"/>
      <c r="CDI305" s="17"/>
      <c r="CDJ305" s="17"/>
      <c r="CDK305" s="17"/>
      <c r="CDL305" s="17"/>
      <c r="CDM305" s="17"/>
      <c r="CDN305" s="17"/>
      <c r="CDO305" s="17"/>
      <c r="CDP305" s="17"/>
      <c r="CDQ305" s="17"/>
      <c r="CDR305" s="17"/>
      <c r="CDS305" s="17"/>
      <c r="CDT305" s="17"/>
      <c r="CDU305" s="17"/>
      <c r="CDV305" s="17"/>
      <c r="CDW305" s="17"/>
      <c r="CDX305" s="17"/>
      <c r="CDY305" s="17"/>
      <c r="CDZ305" s="17"/>
      <c r="CEA305" s="17"/>
      <c r="CEB305" s="17"/>
      <c r="CEC305" s="17"/>
      <c r="CED305" s="17"/>
      <c r="CEE305" s="17"/>
      <c r="CEF305" s="17"/>
      <c r="CEG305" s="17"/>
      <c r="CEH305" s="17"/>
      <c r="CEI305" s="17"/>
      <c r="CEJ305" s="17"/>
      <c r="CEK305" s="17"/>
      <c r="CEL305" s="17"/>
      <c r="CEM305" s="17"/>
      <c r="CEN305" s="17"/>
      <c r="CEO305" s="17"/>
      <c r="CEP305" s="17"/>
      <c r="CEQ305" s="17"/>
      <c r="CER305" s="17"/>
      <c r="CES305" s="17"/>
      <c r="CET305" s="17"/>
      <c r="CEU305" s="17"/>
      <c r="CEV305" s="17"/>
      <c r="CEW305" s="17"/>
      <c r="CEX305" s="17"/>
      <c r="CEY305" s="17"/>
      <c r="CEZ305" s="17"/>
      <c r="CFA305" s="17"/>
      <c r="CFB305" s="17"/>
      <c r="CFC305" s="17"/>
      <c r="CFD305" s="17"/>
      <c r="CFE305" s="17"/>
      <c r="CFF305" s="17"/>
      <c r="CFG305" s="17"/>
      <c r="CFH305" s="17"/>
      <c r="CFI305" s="17"/>
      <c r="CFJ305" s="17"/>
      <c r="CFK305" s="17"/>
      <c r="CFL305" s="17"/>
      <c r="CFM305" s="17"/>
      <c r="CFN305" s="17"/>
      <c r="CFO305" s="17"/>
      <c r="CFP305" s="17"/>
      <c r="CFQ305" s="17"/>
      <c r="CFR305" s="17"/>
      <c r="CFS305" s="17"/>
      <c r="CFT305" s="17"/>
      <c r="CFU305" s="17"/>
      <c r="CFV305" s="17"/>
      <c r="CFW305" s="17"/>
      <c r="CFX305" s="17"/>
      <c r="CFY305" s="17"/>
      <c r="CFZ305" s="17"/>
      <c r="CGA305" s="17"/>
      <c r="CGB305" s="17"/>
      <c r="CGC305" s="17"/>
      <c r="CGD305" s="17"/>
      <c r="CGE305" s="17"/>
      <c r="CGF305" s="17"/>
      <c r="CGG305" s="17"/>
      <c r="CGH305" s="17"/>
      <c r="CGI305" s="17"/>
      <c r="CGJ305" s="17"/>
      <c r="CGK305" s="17"/>
      <c r="CGL305" s="17"/>
      <c r="CGM305" s="17"/>
      <c r="CGN305" s="17"/>
      <c r="CGO305" s="17"/>
      <c r="CGP305" s="17"/>
      <c r="CGQ305" s="17"/>
      <c r="CGR305" s="17"/>
      <c r="CGS305" s="17"/>
      <c r="CGT305" s="17"/>
      <c r="CGU305" s="17"/>
      <c r="CGV305" s="17"/>
      <c r="CGW305" s="17"/>
      <c r="CGX305" s="17"/>
      <c r="CGY305" s="17"/>
      <c r="CGZ305" s="17"/>
      <c r="CHA305" s="17"/>
      <c r="CHB305" s="17"/>
      <c r="CHC305" s="17"/>
      <c r="CHD305" s="17"/>
      <c r="CHE305" s="17"/>
      <c r="CHF305" s="17"/>
      <c r="CHG305" s="17"/>
      <c r="CHH305" s="17"/>
      <c r="CHI305" s="17"/>
      <c r="CHJ305" s="17"/>
      <c r="CHK305" s="17"/>
      <c r="CHL305" s="17"/>
      <c r="CHM305" s="17"/>
      <c r="CHN305" s="17"/>
      <c r="CHO305" s="17"/>
      <c r="CHP305" s="17"/>
      <c r="CHQ305" s="17"/>
      <c r="CHR305" s="17"/>
      <c r="CHS305" s="17"/>
      <c r="CHT305" s="17"/>
      <c r="CHU305" s="17"/>
      <c r="CHV305" s="17"/>
      <c r="CHW305" s="17"/>
      <c r="CHX305" s="17"/>
      <c r="CHY305" s="17"/>
      <c r="CHZ305" s="17"/>
      <c r="CIA305" s="17"/>
      <c r="CIB305" s="17"/>
      <c r="CIC305" s="17"/>
      <c r="CID305" s="17"/>
      <c r="CIE305" s="17"/>
      <c r="CIF305" s="17"/>
      <c r="CIG305" s="17"/>
      <c r="CIH305" s="17"/>
      <c r="CII305" s="17"/>
      <c r="CIJ305" s="17"/>
      <c r="CIK305" s="17"/>
      <c r="CIL305" s="17"/>
      <c r="CIM305" s="17"/>
      <c r="CIN305" s="17"/>
      <c r="CIO305" s="17"/>
      <c r="CIP305" s="17"/>
      <c r="CIQ305" s="17"/>
      <c r="CIR305" s="17"/>
      <c r="CIS305" s="17"/>
      <c r="CIT305" s="17"/>
      <c r="CIU305" s="17"/>
      <c r="CIV305" s="17"/>
      <c r="CIW305" s="17"/>
      <c r="CIX305" s="17"/>
      <c r="CIY305" s="17"/>
      <c r="CIZ305" s="17"/>
      <c r="CJA305" s="17"/>
      <c r="CJB305" s="17"/>
      <c r="CJC305" s="17"/>
      <c r="CJD305" s="17"/>
      <c r="CJE305" s="17"/>
      <c r="CJF305" s="17"/>
      <c r="CJG305" s="17"/>
      <c r="CJH305" s="17"/>
      <c r="CJI305" s="17"/>
      <c r="CJJ305" s="17"/>
      <c r="CJK305" s="17"/>
      <c r="CJL305" s="17"/>
      <c r="CJM305" s="17"/>
      <c r="CJN305" s="17"/>
      <c r="CJO305" s="17"/>
      <c r="CJP305" s="17"/>
      <c r="CJQ305" s="17"/>
      <c r="CJR305" s="17"/>
      <c r="CJS305" s="17"/>
      <c r="CJT305" s="17"/>
      <c r="CJU305" s="17"/>
      <c r="CJV305" s="17"/>
      <c r="CJW305" s="17"/>
      <c r="CJX305" s="17"/>
      <c r="CJY305" s="17"/>
      <c r="CJZ305" s="17"/>
      <c r="CKA305" s="17"/>
      <c r="CKB305" s="17"/>
      <c r="CKC305" s="17"/>
      <c r="CKD305" s="17"/>
      <c r="CKE305" s="17"/>
      <c r="CKF305" s="17"/>
      <c r="CKG305" s="17"/>
      <c r="CKH305" s="17"/>
      <c r="CKI305" s="17"/>
      <c r="CKJ305" s="17"/>
      <c r="CKK305" s="17"/>
      <c r="CKL305" s="17"/>
      <c r="CKM305" s="17"/>
      <c r="CKN305" s="17"/>
      <c r="CKO305" s="17"/>
      <c r="CKP305" s="17"/>
      <c r="CKQ305" s="17"/>
      <c r="CKR305" s="17"/>
      <c r="CKS305" s="17"/>
      <c r="CKT305" s="17"/>
      <c r="CKU305" s="17"/>
      <c r="CKV305" s="17"/>
      <c r="CKW305" s="17"/>
      <c r="CKX305" s="17"/>
      <c r="CKY305" s="17"/>
      <c r="CKZ305" s="17"/>
      <c r="CLA305" s="17"/>
      <c r="CLB305" s="17"/>
      <c r="CLC305" s="17"/>
      <c r="CLD305" s="17"/>
      <c r="CLE305" s="17"/>
      <c r="CLF305" s="17"/>
      <c r="CLG305" s="17"/>
      <c r="CLH305" s="17"/>
      <c r="CLI305" s="17"/>
      <c r="CLJ305" s="17"/>
      <c r="CLK305" s="17"/>
      <c r="CLL305" s="17"/>
      <c r="CLM305" s="17"/>
      <c r="CLN305" s="17"/>
      <c r="CLO305" s="17"/>
      <c r="CLP305" s="17"/>
      <c r="CLQ305" s="17"/>
      <c r="CLR305" s="17"/>
      <c r="CLS305" s="17"/>
      <c r="CLT305" s="17"/>
      <c r="CLU305" s="17"/>
      <c r="CLV305" s="17"/>
      <c r="CLW305" s="17"/>
      <c r="CLX305" s="17"/>
      <c r="CLY305" s="17"/>
      <c r="CLZ305" s="17"/>
      <c r="CMA305" s="17"/>
      <c r="CMB305" s="17"/>
      <c r="CMC305" s="17"/>
      <c r="CMD305" s="17"/>
      <c r="CME305" s="17"/>
      <c r="CMF305" s="17"/>
      <c r="CMG305" s="17"/>
      <c r="CMH305" s="17"/>
      <c r="CMI305" s="17"/>
      <c r="CMJ305" s="17"/>
      <c r="CMK305" s="17"/>
      <c r="CML305" s="17"/>
      <c r="CMM305" s="17"/>
      <c r="CMN305" s="17"/>
      <c r="CMO305" s="17"/>
      <c r="CMP305" s="17"/>
      <c r="CMQ305" s="17"/>
      <c r="CMR305" s="17"/>
      <c r="CMS305" s="17"/>
      <c r="CMT305" s="17"/>
      <c r="CMU305" s="17"/>
      <c r="CMV305" s="17"/>
      <c r="CMW305" s="17"/>
      <c r="CMX305" s="17"/>
      <c r="CMY305" s="17"/>
      <c r="CMZ305" s="17"/>
      <c r="CNA305" s="17"/>
      <c r="CNB305" s="17"/>
      <c r="CNC305" s="17"/>
      <c r="CND305" s="17"/>
      <c r="CNE305" s="17"/>
      <c r="CNF305" s="17"/>
      <c r="CNG305" s="17"/>
      <c r="CNH305" s="17"/>
      <c r="CNI305" s="17"/>
      <c r="CNJ305" s="17"/>
      <c r="CNK305" s="17"/>
      <c r="CNL305" s="17"/>
      <c r="CNM305" s="17"/>
      <c r="CNN305" s="17"/>
      <c r="CNO305" s="17"/>
      <c r="CNP305" s="17"/>
      <c r="CNQ305" s="17"/>
      <c r="CNR305" s="17"/>
      <c r="CNS305" s="17"/>
      <c r="CNT305" s="17"/>
      <c r="CNU305" s="17"/>
      <c r="CNV305" s="17"/>
      <c r="CNW305" s="17"/>
      <c r="CNX305" s="17"/>
      <c r="CNY305" s="17"/>
      <c r="CNZ305" s="17"/>
      <c r="COA305" s="17"/>
      <c r="COB305" s="17"/>
      <c r="COC305" s="17"/>
      <c r="COD305" s="17"/>
      <c r="COE305" s="17"/>
      <c r="COF305" s="17"/>
      <c r="COG305" s="17"/>
      <c r="COH305" s="17"/>
      <c r="COI305" s="17"/>
      <c r="COJ305" s="17"/>
      <c r="COK305" s="17"/>
      <c r="COL305" s="17"/>
      <c r="COM305" s="17"/>
      <c r="CON305" s="17"/>
      <c r="COO305" s="17"/>
      <c r="COP305" s="17"/>
      <c r="COQ305" s="17"/>
      <c r="COR305" s="17"/>
      <c r="COS305" s="17"/>
      <c r="COT305" s="17"/>
      <c r="COU305" s="17"/>
      <c r="COV305" s="17"/>
      <c r="COW305" s="17"/>
      <c r="COX305" s="17"/>
      <c r="COY305" s="17"/>
      <c r="COZ305" s="17"/>
      <c r="CPA305" s="17"/>
      <c r="CPB305" s="17"/>
      <c r="CPC305" s="17"/>
      <c r="CPD305" s="17"/>
      <c r="CPE305" s="17"/>
      <c r="CPF305" s="17"/>
      <c r="CPG305" s="17"/>
      <c r="CPH305" s="17"/>
      <c r="CPI305" s="17"/>
      <c r="CPJ305" s="17"/>
      <c r="CPK305" s="17"/>
      <c r="CPL305" s="17"/>
      <c r="CPM305" s="17"/>
      <c r="CPN305" s="17"/>
      <c r="CPO305" s="17"/>
      <c r="CPP305" s="17"/>
      <c r="CPQ305" s="17"/>
      <c r="CPR305" s="17"/>
      <c r="CPS305" s="17"/>
      <c r="CPT305" s="17"/>
      <c r="CPU305" s="17"/>
      <c r="CPV305" s="17"/>
      <c r="CPW305" s="17"/>
      <c r="CPX305" s="17"/>
      <c r="CPY305" s="17"/>
      <c r="CPZ305" s="17"/>
      <c r="CQA305" s="17"/>
      <c r="CQB305" s="17"/>
      <c r="CQC305" s="17"/>
      <c r="CQD305" s="17"/>
      <c r="CQE305" s="17"/>
      <c r="CQF305" s="17"/>
      <c r="CQG305" s="17"/>
      <c r="CQH305" s="17"/>
      <c r="CQI305" s="17"/>
      <c r="CQJ305" s="17"/>
      <c r="CQK305" s="17"/>
      <c r="CQL305" s="17"/>
      <c r="CQM305" s="17"/>
      <c r="CQN305" s="17"/>
      <c r="CQO305" s="17"/>
      <c r="CQP305" s="17"/>
      <c r="CQQ305" s="17"/>
      <c r="CQR305" s="17"/>
      <c r="CQS305" s="17"/>
      <c r="CQT305" s="17"/>
      <c r="CQU305" s="17"/>
      <c r="CQV305" s="17"/>
      <c r="CQW305" s="17"/>
      <c r="CQX305" s="17"/>
      <c r="CQY305" s="17"/>
      <c r="CQZ305" s="17"/>
      <c r="CRA305" s="17"/>
      <c r="CRB305" s="17"/>
      <c r="CRC305" s="17"/>
      <c r="CRD305" s="17"/>
      <c r="CRE305" s="17"/>
      <c r="CRF305" s="17"/>
      <c r="CRG305" s="17"/>
      <c r="CRH305" s="17"/>
      <c r="CRI305" s="17"/>
      <c r="CRJ305" s="17"/>
      <c r="CRK305" s="17"/>
      <c r="CRL305" s="17"/>
      <c r="CRM305" s="17"/>
      <c r="CRN305" s="17"/>
      <c r="CRO305" s="17"/>
      <c r="CRP305" s="17"/>
      <c r="CRQ305" s="17"/>
      <c r="CRR305" s="17"/>
      <c r="CRS305" s="17"/>
      <c r="CRT305" s="17"/>
      <c r="CRU305" s="17"/>
      <c r="CRV305" s="17"/>
      <c r="CRW305" s="17"/>
      <c r="CRX305" s="17"/>
      <c r="CRY305" s="17"/>
      <c r="CRZ305" s="17"/>
      <c r="CSA305" s="17"/>
      <c r="CSB305" s="17"/>
      <c r="CSC305" s="17"/>
      <c r="CSD305" s="17"/>
      <c r="CSE305" s="17"/>
      <c r="CSF305" s="17"/>
      <c r="CSG305" s="17"/>
      <c r="CSH305" s="17"/>
      <c r="CSI305" s="17"/>
      <c r="CSJ305" s="17"/>
      <c r="CSK305" s="17"/>
      <c r="CSL305" s="17"/>
      <c r="CSM305" s="17"/>
      <c r="CSN305" s="17"/>
      <c r="CSO305" s="17"/>
      <c r="CSP305" s="17"/>
      <c r="CSQ305" s="17"/>
      <c r="CSR305" s="17"/>
      <c r="CSS305" s="17"/>
      <c r="CST305" s="17"/>
      <c r="CSU305" s="17"/>
      <c r="CSV305" s="17"/>
      <c r="CSW305" s="17"/>
      <c r="CSX305" s="17"/>
      <c r="CSY305" s="17"/>
      <c r="CSZ305" s="17"/>
      <c r="CTA305" s="17"/>
      <c r="CTB305" s="17"/>
      <c r="CTC305" s="17"/>
      <c r="CTD305" s="17"/>
      <c r="CTE305" s="17"/>
      <c r="CTF305" s="17"/>
      <c r="CTG305" s="17"/>
      <c r="CTH305" s="17"/>
      <c r="CTI305" s="17"/>
      <c r="CTJ305" s="17"/>
      <c r="CTK305" s="17"/>
      <c r="CTL305" s="17"/>
      <c r="CTM305" s="17"/>
      <c r="CTN305" s="17"/>
      <c r="CTO305" s="17"/>
      <c r="CTP305" s="17"/>
      <c r="CTQ305" s="17"/>
      <c r="CTR305" s="17"/>
      <c r="CTS305" s="17"/>
      <c r="CTT305" s="17"/>
      <c r="CTU305" s="17"/>
      <c r="CTV305" s="17"/>
      <c r="CTW305" s="17"/>
      <c r="CTX305" s="17"/>
      <c r="CTY305" s="17"/>
      <c r="CTZ305" s="17"/>
      <c r="CUA305" s="17"/>
      <c r="CUB305" s="17"/>
      <c r="CUC305" s="17"/>
      <c r="CUD305" s="17"/>
      <c r="CUE305" s="17"/>
      <c r="CUF305" s="17"/>
      <c r="CUG305" s="17"/>
      <c r="CUH305" s="17"/>
      <c r="CUI305" s="17"/>
      <c r="CUJ305" s="17"/>
      <c r="CUK305" s="17"/>
      <c r="CUL305" s="17"/>
      <c r="CUM305" s="17"/>
      <c r="CUN305" s="17"/>
      <c r="CUO305" s="17"/>
      <c r="CUP305" s="17"/>
      <c r="CUQ305" s="17"/>
      <c r="CUR305" s="17"/>
      <c r="CUS305" s="17"/>
      <c r="CUT305" s="17"/>
      <c r="CUU305" s="17"/>
      <c r="CUV305" s="17"/>
      <c r="CUW305" s="17"/>
      <c r="CUX305" s="17"/>
      <c r="CUY305" s="17"/>
      <c r="CUZ305" s="17"/>
      <c r="CVA305" s="17"/>
      <c r="CVB305" s="17"/>
      <c r="CVC305" s="17"/>
      <c r="CVD305" s="17"/>
      <c r="CVE305" s="17"/>
      <c r="CVF305" s="17"/>
      <c r="CVG305" s="17"/>
      <c r="CVH305" s="17"/>
      <c r="CVI305" s="17"/>
      <c r="CVJ305" s="17"/>
      <c r="CVK305" s="17"/>
      <c r="CVL305" s="17"/>
      <c r="CVM305" s="17"/>
      <c r="CVN305" s="17"/>
      <c r="CVO305" s="17"/>
      <c r="CVP305" s="17"/>
      <c r="CVQ305" s="17"/>
      <c r="CVR305" s="17"/>
      <c r="CVS305" s="17"/>
      <c r="CVT305" s="17"/>
      <c r="CVU305" s="17"/>
      <c r="CVV305" s="17"/>
      <c r="CVW305" s="17"/>
      <c r="CVX305" s="17"/>
      <c r="CVY305" s="17"/>
      <c r="CVZ305" s="17"/>
      <c r="CWA305" s="17"/>
      <c r="CWB305" s="17"/>
      <c r="CWC305" s="17"/>
      <c r="CWD305" s="17"/>
      <c r="CWE305" s="17"/>
      <c r="CWF305" s="17"/>
      <c r="CWG305" s="17"/>
      <c r="CWH305" s="17"/>
      <c r="CWI305" s="17"/>
      <c r="CWJ305" s="17"/>
      <c r="CWK305" s="17"/>
      <c r="CWL305" s="17"/>
      <c r="CWM305" s="17"/>
      <c r="CWN305" s="17"/>
      <c r="CWO305" s="17"/>
      <c r="CWP305" s="17"/>
      <c r="CWQ305" s="17"/>
      <c r="CWR305" s="17"/>
      <c r="CWS305" s="17"/>
      <c r="CWT305" s="17"/>
      <c r="CWU305" s="17"/>
      <c r="CWV305" s="17"/>
      <c r="CWW305" s="17"/>
      <c r="CWX305" s="17"/>
      <c r="CWY305" s="17"/>
      <c r="CWZ305" s="17"/>
      <c r="CXA305" s="17"/>
      <c r="CXB305" s="17"/>
      <c r="CXC305" s="17"/>
      <c r="CXD305" s="17"/>
      <c r="CXE305" s="17"/>
      <c r="CXF305" s="17"/>
      <c r="CXG305" s="17"/>
      <c r="CXH305" s="17"/>
      <c r="CXI305" s="17"/>
      <c r="CXJ305" s="17"/>
      <c r="CXK305" s="17"/>
      <c r="CXL305" s="17"/>
      <c r="CXM305" s="17"/>
      <c r="CXN305" s="17"/>
      <c r="CXO305" s="17"/>
      <c r="CXP305" s="17"/>
      <c r="CXQ305" s="17"/>
      <c r="CXR305" s="17"/>
      <c r="CXS305" s="17"/>
      <c r="CXT305" s="17"/>
      <c r="CXU305" s="17"/>
      <c r="CXV305" s="17"/>
      <c r="CXW305" s="17"/>
      <c r="CXX305" s="17"/>
      <c r="CXY305" s="17"/>
      <c r="CXZ305" s="17"/>
      <c r="CYA305" s="17"/>
      <c r="CYB305" s="17"/>
      <c r="CYC305" s="17"/>
      <c r="CYD305" s="17"/>
      <c r="CYE305" s="17"/>
      <c r="CYF305" s="17"/>
      <c r="CYG305" s="17"/>
      <c r="CYH305" s="17"/>
      <c r="CYI305" s="17"/>
      <c r="CYJ305" s="17"/>
      <c r="CYK305" s="17"/>
      <c r="CYL305" s="17"/>
      <c r="CYM305" s="17"/>
      <c r="CYN305" s="17"/>
      <c r="CYO305" s="17"/>
      <c r="CYP305" s="17"/>
      <c r="CYQ305" s="17"/>
      <c r="CYR305" s="17"/>
      <c r="CYS305" s="17"/>
      <c r="CYT305" s="17"/>
      <c r="CYU305" s="17"/>
      <c r="CYV305" s="17"/>
      <c r="CYW305" s="17"/>
      <c r="CYX305" s="17"/>
      <c r="CYY305" s="17"/>
      <c r="CYZ305" s="17"/>
      <c r="CZA305" s="17"/>
      <c r="CZB305" s="17"/>
      <c r="CZC305" s="17"/>
      <c r="CZD305" s="17"/>
      <c r="CZE305" s="17"/>
      <c r="CZF305" s="17"/>
      <c r="CZG305" s="17"/>
      <c r="CZH305" s="17"/>
      <c r="CZI305" s="17"/>
      <c r="CZJ305" s="17"/>
      <c r="CZK305" s="17"/>
      <c r="CZL305" s="17"/>
      <c r="CZM305" s="17"/>
      <c r="CZN305" s="17"/>
      <c r="CZO305" s="17"/>
      <c r="CZP305" s="17"/>
      <c r="CZQ305" s="17"/>
      <c r="CZR305" s="17"/>
      <c r="CZS305" s="17"/>
      <c r="CZT305" s="17"/>
      <c r="CZU305" s="17"/>
      <c r="CZV305" s="17"/>
      <c r="CZW305" s="17"/>
      <c r="CZX305" s="17"/>
      <c r="CZY305" s="17"/>
      <c r="CZZ305" s="17"/>
      <c r="DAA305" s="17"/>
      <c r="DAB305" s="17"/>
      <c r="DAC305" s="17"/>
      <c r="DAD305" s="17"/>
      <c r="DAE305" s="17"/>
      <c r="DAF305" s="17"/>
      <c r="DAG305" s="17"/>
      <c r="DAH305" s="17"/>
      <c r="DAI305" s="17"/>
      <c r="DAJ305" s="17"/>
      <c r="DAK305" s="17"/>
      <c r="DAL305" s="17"/>
      <c r="DAM305" s="17"/>
      <c r="DAN305" s="17"/>
      <c r="DAO305" s="17"/>
      <c r="DAP305" s="17"/>
      <c r="DAQ305" s="17"/>
      <c r="DAR305" s="17"/>
      <c r="DAS305" s="17"/>
      <c r="DAT305" s="17"/>
      <c r="DAU305" s="17"/>
      <c r="DAV305" s="17"/>
      <c r="DAW305" s="17"/>
      <c r="DAX305" s="17"/>
      <c r="DAY305" s="17"/>
      <c r="DAZ305" s="17"/>
      <c r="DBA305" s="17"/>
      <c r="DBB305" s="17"/>
      <c r="DBC305" s="17"/>
      <c r="DBD305" s="17"/>
      <c r="DBE305" s="17"/>
      <c r="DBF305" s="17"/>
      <c r="DBG305" s="17"/>
      <c r="DBH305" s="17"/>
      <c r="DBI305" s="17"/>
      <c r="DBJ305" s="17"/>
      <c r="DBK305" s="17"/>
      <c r="DBL305" s="17"/>
      <c r="DBM305" s="17"/>
      <c r="DBN305" s="17"/>
      <c r="DBO305" s="17"/>
      <c r="DBP305" s="17"/>
      <c r="DBQ305" s="17"/>
      <c r="DBR305" s="17"/>
      <c r="DBS305" s="17"/>
      <c r="DBT305" s="17"/>
      <c r="DBU305" s="17"/>
      <c r="DBV305" s="17"/>
      <c r="DBW305" s="17"/>
      <c r="DBX305" s="17"/>
      <c r="DBY305" s="17"/>
      <c r="DBZ305" s="17"/>
      <c r="DCA305" s="17"/>
      <c r="DCB305" s="17"/>
      <c r="DCC305" s="17"/>
      <c r="DCD305" s="17"/>
      <c r="DCE305" s="17"/>
      <c r="DCF305" s="17"/>
      <c r="DCG305" s="17"/>
      <c r="DCH305" s="17"/>
      <c r="DCI305" s="17"/>
      <c r="DCJ305" s="17"/>
      <c r="DCK305" s="17"/>
      <c r="DCL305" s="17"/>
      <c r="DCM305" s="17"/>
      <c r="DCN305" s="17"/>
      <c r="DCO305" s="17"/>
      <c r="DCP305" s="17"/>
      <c r="DCQ305" s="17"/>
      <c r="DCR305" s="17"/>
      <c r="DCS305" s="17"/>
      <c r="DCT305" s="17"/>
      <c r="DCU305" s="17"/>
      <c r="DCV305" s="17"/>
      <c r="DCW305" s="17"/>
      <c r="DCX305" s="17"/>
      <c r="DCY305" s="17"/>
      <c r="DCZ305" s="17"/>
      <c r="DDA305" s="17"/>
      <c r="DDB305" s="17"/>
      <c r="DDC305" s="17"/>
      <c r="DDD305" s="17"/>
      <c r="DDE305" s="17"/>
      <c r="DDF305" s="17"/>
      <c r="DDG305" s="17"/>
      <c r="DDH305" s="17"/>
      <c r="DDI305" s="17"/>
      <c r="DDJ305" s="17"/>
      <c r="DDK305" s="17"/>
      <c r="DDL305" s="17"/>
      <c r="DDM305" s="17"/>
      <c r="DDN305" s="17"/>
      <c r="DDO305" s="17"/>
      <c r="DDP305" s="17"/>
      <c r="DDQ305" s="17"/>
      <c r="DDR305" s="17"/>
      <c r="DDS305" s="17"/>
      <c r="DDT305" s="17"/>
      <c r="DDU305" s="17"/>
      <c r="DDV305" s="17"/>
      <c r="DDW305" s="17"/>
      <c r="DDX305" s="17"/>
      <c r="DDY305" s="17"/>
      <c r="DDZ305" s="17"/>
      <c r="DEA305" s="17"/>
      <c r="DEB305" s="17"/>
      <c r="DEC305" s="17"/>
      <c r="DED305" s="17"/>
      <c r="DEE305" s="17"/>
      <c r="DEF305" s="17"/>
      <c r="DEG305" s="17"/>
      <c r="DEH305" s="17"/>
      <c r="DEI305" s="17"/>
      <c r="DEJ305" s="17"/>
      <c r="DEK305" s="17"/>
      <c r="DEL305" s="17"/>
      <c r="DEM305" s="17"/>
      <c r="DEN305" s="17"/>
      <c r="DEO305" s="17"/>
      <c r="DEP305" s="17"/>
      <c r="DEQ305" s="17"/>
      <c r="DER305" s="17"/>
      <c r="DES305" s="17"/>
      <c r="DET305" s="17"/>
      <c r="DEU305" s="17"/>
      <c r="DEV305" s="17"/>
      <c r="DEW305" s="17"/>
      <c r="DEX305" s="17"/>
      <c r="DEY305" s="17"/>
      <c r="DEZ305" s="17"/>
      <c r="DFA305" s="17"/>
      <c r="DFB305" s="17"/>
      <c r="DFC305" s="17"/>
      <c r="DFD305" s="17"/>
      <c r="DFE305" s="17"/>
      <c r="DFF305" s="17"/>
      <c r="DFG305" s="17"/>
      <c r="DFH305" s="17"/>
      <c r="DFI305" s="17"/>
      <c r="DFJ305" s="17"/>
      <c r="DFK305" s="17"/>
      <c r="DFL305" s="17"/>
      <c r="DFM305" s="17"/>
      <c r="DFN305" s="17"/>
      <c r="DFO305" s="17"/>
      <c r="DFP305" s="17"/>
      <c r="DFQ305" s="17"/>
      <c r="DFR305" s="17"/>
      <c r="DFS305" s="17"/>
      <c r="DFT305" s="17"/>
      <c r="DFU305" s="17"/>
      <c r="DFV305" s="17"/>
      <c r="DFW305" s="17"/>
      <c r="DFX305" s="17"/>
      <c r="DFY305" s="17"/>
      <c r="DFZ305" s="17"/>
      <c r="DGA305" s="17"/>
      <c r="DGB305" s="17"/>
      <c r="DGC305" s="17"/>
      <c r="DGD305" s="17"/>
      <c r="DGE305" s="17"/>
      <c r="DGF305" s="17"/>
      <c r="DGG305" s="17"/>
      <c r="DGH305" s="17"/>
      <c r="DGI305" s="17"/>
      <c r="DGJ305" s="17"/>
      <c r="DGK305" s="17"/>
      <c r="DGL305" s="17"/>
      <c r="DGM305" s="17"/>
      <c r="DGN305" s="17"/>
      <c r="DGO305" s="17"/>
      <c r="DGP305" s="17"/>
      <c r="DGQ305" s="17"/>
      <c r="DGR305" s="17"/>
      <c r="DGS305" s="17"/>
      <c r="DGT305" s="17"/>
      <c r="DGU305" s="17"/>
      <c r="DGV305" s="17"/>
      <c r="DGW305" s="17"/>
      <c r="DGX305" s="17"/>
      <c r="DGY305" s="17"/>
      <c r="DGZ305" s="17"/>
      <c r="DHA305" s="17"/>
      <c r="DHB305" s="17"/>
      <c r="DHC305" s="17"/>
      <c r="DHD305" s="17"/>
      <c r="DHE305" s="17"/>
      <c r="DHF305" s="17"/>
      <c r="DHG305" s="17"/>
      <c r="DHH305" s="17"/>
      <c r="DHI305" s="17"/>
      <c r="DHJ305" s="17"/>
      <c r="DHK305" s="17"/>
      <c r="DHL305" s="17"/>
      <c r="DHM305" s="17"/>
      <c r="DHN305" s="17"/>
      <c r="DHO305" s="17"/>
      <c r="DHP305" s="17"/>
      <c r="DHQ305" s="17"/>
      <c r="DHR305" s="17"/>
      <c r="DHS305" s="17"/>
      <c r="DHT305" s="17"/>
      <c r="DHU305" s="17"/>
      <c r="DHV305" s="17"/>
      <c r="DHW305" s="17"/>
      <c r="DHX305" s="17"/>
      <c r="DHY305" s="17"/>
      <c r="DHZ305" s="17"/>
      <c r="DIA305" s="17"/>
      <c r="DIB305" s="17"/>
      <c r="DIC305" s="17"/>
      <c r="DID305" s="17"/>
      <c r="DIE305" s="17"/>
      <c r="DIF305" s="17"/>
      <c r="DIG305" s="17"/>
      <c r="DIH305" s="17"/>
      <c r="DII305" s="17"/>
      <c r="DIJ305" s="17"/>
      <c r="DIK305" s="17"/>
      <c r="DIL305" s="17"/>
      <c r="DIM305" s="17"/>
      <c r="DIN305" s="17"/>
      <c r="DIO305" s="17"/>
      <c r="DIP305" s="17"/>
      <c r="DIQ305" s="17"/>
      <c r="DIR305" s="17"/>
      <c r="DIS305" s="17"/>
      <c r="DIT305" s="17"/>
      <c r="DIU305" s="17"/>
      <c r="DIV305" s="17"/>
      <c r="DIW305" s="17"/>
      <c r="DIX305" s="17"/>
      <c r="DIY305" s="17"/>
      <c r="DIZ305" s="17"/>
      <c r="DJA305" s="17"/>
      <c r="DJB305" s="17"/>
      <c r="DJC305" s="17"/>
      <c r="DJD305" s="17"/>
      <c r="DJE305" s="17"/>
      <c r="DJF305" s="17"/>
      <c r="DJG305" s="17"/>
      <c r="DJH305" s="17"/>
      <c r="DJI305" s="17"/>
      <c r="DJJ305" s="17"/>
      <c r="DJK305" s="17"/>
      <c r="DJL305" s="17"/>
      <c r="DJM305" s="17"/>
      <c r="DJN305" s="17"/>
      <c r="DJO305" s="17"/>
      <c r="DJP305" s="17"/>
      <c r="DJQ305" s="17"/>
      <c r="DJR305" s="17"/>
      <c r="DJS305" s="17"/>
      <c r="DJT305" s="17"/>
      <c r="DJU305" s="17"/>
      <c r="DJV305" s="17"/>
      <c r="DJW305" s="17"/>
      <c r="DJX305" s="17"/>
      <c r="DJY305" s="17"/>
      <c r="DJZ305" s="17"/>
      <c r="DKA305" s="17"/>
      <c r="DKB305" s="17"/>
      <c r="DKC305" s="17"/>
      <c r="DKD305" s="17"/>
      <c r="DKE305" s="17"/>
      <c r="DKF305" s="17"/>
      <c r="DKG305" s="17"/>
      <c r="DKH305" s="17"/>
      <c r="DKI305" s="17"/>
      <c r="DKJ305" s="17"/>
      <c r="DKK305" s="17"/>
      <c r="DKL305" s="17"/>
      <c r="DKM305" s="17"/>
      <c r="DKN305" s="17"/>
      <c r="DKO305" s="17"/>
      <c r="DKP305" s="17"/>
      <c r="DKQ305" s="17"/>
      <c r="DKR305" s="17"/>
      <c r="DKS305" s="17"/>
      <c r="DKT305" s="17"/>
      <c r="DKU305" s="17"/>
      <c r="DKV305" s="17"/>
      <c r="DKW305" s="17"/>
      <c r="DKX305" s="17"/>
      <c r="DKY305" s="17"/>
      <c r="DKZ305" s="17"/>
      <c r="DLA305" s="17"/>
      <c r="DLB305" s="17"/>
      <c r="DLC305" s="17"/>
      <c r="DLD305" s="17"/>
      <c r="DLE305" s="17"/>
      <c r="DLF305" s="17"/>
      <c r="DLG305" s="17"/>
      <c r="DLH305" s="17"/>
      <c r="DLI305" s="17"/>
      <c r="DLJ305" s="17"/>
      <c r="DLK305" s="17"/>
      <c r="DLL305" s="17"/>
      <c r="DLM305" s="17"/>
      <c r="DLN305" s="17"/>
      <c r="DLO305" s="17"/>
      <c r="DLP305" s="17"/>
      <c r="DLQ305" s="17"/>
      <c r="DLR305" s="17"/>
      <c r="DLS305" s="17"/>
      <c r="DLT305" s="17"/>
      <c r="DLU305" s="17"/>
      <c r="DLV305" s="17"/>
      <c r="DLW305" s="17"/>
      <c r="DLX305" s="17"/>
      <c r="DLY305" s="17"/>
      <c r="DLZ305" s="17"/>
      <c r="DMA305" s="17"/>
      <c r="DMB305" s="17"/>
      <c r="DMC305" s="17"/>
      <c r="DMD305" s="17"/>
      <c r="DME305" s="17"/>
      <c r="DMF305" s="17"/>
      <c r="DMG305" s="17"/>
      <c r="DMH305" s="17"/>
      <c r="DMI305" s="17"/>
      <c r="DMJ305" s="17"/>
      <c r="DMK305" s="17"/>
      <c r="DML305" s="17"/>
      <c r="DMM305" s="17"/>
      <c r="DMN305" s="17"/>
      <c r="DMO305" s="17"/>
      <c r="DMP305" s="17"/>
      <c r="DMQ305" s="17"/>
      <c r="DMR305" s="17"/>
      <c r="DMS305" s="17"/>
      <c r="DMT305" s="17"/>
      <c r="DMU305" s="17"/>
      <c r="DMV305" s="17"/>
      <c r="DMW305" s="17"/>
      <c r="DMX305" s="17"/>
      <c r="DMY305" s="17"/>
      <c r="DMZ305" s="17"/>
      <c r="DNA305" s="17"/>
      <c r="DNB305" s="17"/>
      <c r="DNC305" s="17"/>
      <c r="DND305" s="17"/>
      <c r="DNE305" s="17"/>
      <c r="DNF305" s="17"/>
      <c r="DNG305" s="17"/>
      <c r="DNH305" s="17"/>
      <c r="DNI305" s="17"/>
      <c r="DNJ305" s="17"/>
      <c r="DNK305" s="17"/>
      <c r="DNL305" s="17"/>
      <c r="DNM305" s="17"/>
      <c r="DNN305" s="17"/>
      <c r="DNO305" s="17"/>
      <c r="DNP305" s="17"/>
      <c r="DNQ305" s="17"/>
      <c r="DNR305" s="17"/>
      <c r="DNS305" s="17"/>
      <c r="DNT305" s="17"/>
      <c r="DNU305" s="17"/>
      <c r="DNV305" s="17"/>
      <c r="DNW305" s="17"/>
      <c r="DNX305" s="17"/>
      <c r="DNY305" s="17"/>
      <c r="DNZ305" s="17"/>
      <c r="DOA305" s="17"/>
      <c r="DOB305" s="17"/>
      <c r="DOC305" s="17"/>
      <c r="DOD305" s="17"/>
      <c r="DOE305" s="17"/>
      <c r="DOF305" s="17"/>
      <c r="DOG305" s="17"/>
      <c r="DOH305" s="17"/>
      <c r="DOI305" s="17"/>
      <c r="DOJ305" s="17"/>
      <c r="DOK305" s="17"/>
      <c r="DOL305" s="17"/>
      <c r="DOM305" s="17"/>
      <c r="DON305" s="17"/>
      <c r="DOO305" s="17"/>
      <c r="DOP305" s="17"/>
      <c r="DOQ305" s="17"/>
      <c r="DOR305" s="17"/>
      <c r="DOS305" s="17"/>
      <c r="DOT305" s="17"/>
      <c r="DOU305" s="17"/>
      <c r="DOV305" s="17"/>
      <c r="DOW305" s="17"/>
      <c r="DOX305" s="17"/>
      <c r="DOY305" s="17"/>
      <c r="DOZ305" s="17"/>
      <c r="DPA305" s="17"/>
      <c r="DPB305" s="17"/>
      <c r="DPC305" s="17"/>
      <c r="DPD305" s="17"/>
      <c r="DPE305" s="17"/>
      <c r="DPF305" s="17"/>
      <c r="DPG305" s="17"/>
      <c r="DPH305" s="17"/>
      <c r="DPI305" s="17"/>
      <c r="DPJ305" s="17"/>
      <c r="DPK305" s="17"/>
      <c r="DPL305" s="17"/>
      <c r="DPM305" s="17"/>
      <c r="DPN305" s="17"/>
      <c r="DPO305" s="17"/>
      <c r="DPP305" s="17"/>
      <c r="DPQ305" s="17"/>
      <c r="DPR305" s="17"/>
      <c r="DPS305" s="17"/>
      <c r="DPT305" s="17"/>
      <c r="DPU305" s="17"/>
      <c r="DPV305" s="17"/>
      <c r="DPW305" s="17"/>
      <c r="DPX305" s="17"/>
      <c r="DPY305" s="17"/>
      <c r="DPZ305" s="17"/>
      <c r="DQA305" s="17"/>
      <c r="DQB305" s="17"/>
      <c r="DQC305" s="17"/>
      <c r="DQD305" s="17"/>
      <c r="DQE305" s="17"/>
      <c r="DQF305" s="17"/>
      <c r="DQG305" s="17"/>
      <c r="DQH305" s="17"/>
      <c r="DQI305" s="17"/>
      <c r="DQJ305" s="17"/>
      <c r="DQK305" s="17"/>
      <c r="DQL305" s="17"/>
      <c r="DQM305" s="17"/>
      <c r="DQN305" s="17"/>
      <c r="DQO305" s="17"/>
      <c r="DQP305" s="17"/>
      <c r="DQQ305" s="17"/>
      <c r="DQR305" s="17"/>
      <c r="DQS305" s="17"/>
      <c r="DQT305" s="17"/>
      <c r="DQU305" s="17"/>
      <c r="DQV305" s="17"/>
      <c r="DQW305" s="17"/>
      <c r="DQX305" s="17"/>
      <c r="DQY305" s="17"/>
      <c r="DQZ305" s="17"/>
      <c r="DRA305" s="17"/>
      <c r="DRB305" s="17"/>
      <c r="DRC305" s="17"/>
      <c r="DRD305" s="17"/>
      <c r="DRE305" s="17"/>
      <c r="DRF305" s="17"/>
      <c r="DRG305" s="17"/>
      <c r="DRH305" s="17"/>
      <c r="DRI305" s="17"/>
      <c r="DRJ305" s="17"/>
      <c r="DRK305" s="17"/>
      <c r="DRL305" s="17"/>
      <c r="DRM305" s="17"/>
      <c r="DRN305" s="17"/>
      <c r="DRO305" s="17"/>
      <c r="DRP305" s="17"/>
      <c r="DRQ305" s="17"/>
      <c r="DRR305" s="17"/>
      <c r="DRS305" s="17"/>
      <c r="DRT305" s="17"/>
      <c r="DRU305" s="17"/>
      <c r="DRV305" s="17"/>
      <c r="DRW305" s="17"/>
      <c r="DRX305" s="17"/>
      <c r="DRY305" s="17"/>
      <c r="DRZ305" s="17"/>
      <c r="DSA305" s="17"/>
      <c r="DSB305" s="17"/>
      <c r="DSC305" s="17"/>
      <c r="DSD305" s="17"/>
      <c r="DSE305" s="17"/>
      <c r="DSF305" s="17"/>
      <c r="DSG305" s="17"/>
      <c r="DSH305" s="17"/>
      <c r="DSI305" s="17"/>
      <c r="DSJ305" s="17"/>
      <c r="DSK305" s="17"/>
      <c r="DSL305" s="17"/>
      <c r="DSM305" s="17"/>
      <c r="DSN305" s="17"/>
      <c r="DSO305" s="17"/>
      <c r="DSP305" s="17"/>
      <c r="DSQ305" s="17"/>
      <c r="DSR305" s="17"/>
      <c r="DSS305" s="17"/>
      <c r="DST305" s="17"/>
      <c r="DSU305" s="17"/>
      <c r="DSV305" s="17"/>
      <c r="DSW305" s="17"/>
      <c r="DSX305" s="17"/>
      <c r="DSY305" s="17"/>
      <c r="DSZ305" s="17"/>
      <c r="DTA305" s="17"/>
      <c r="DTB305" s="17"/>
      <c r="DTC305" s="17"/>
      <c r="DTD305" s="17"/>
      <c r="DTE305" s="17"/>
      <c r="DTF305" s="17"/>
      <c r="DTG305" s="17"/>
      <c r="DTH305" s="17"/>
      <c r="DTI305" s="17"/>
      <c r="DTJ305" s="17"/>
      <c r="DTK305" s="17"/>
      <c r="DTL305" s="17"/>
      <c r="DTM305" s="17"/>
      <c r="DTN305" s="17"/>
      <c r="DTO305" s="17"/>
      <c r="DTP305" s="17"/>
      <c r="DTQ305" s="17"/>
      <c r="DTR305" s="17"/>
      <c r="DTS305" s="17"/>
      <c r="DTT305" s="17"/>
      <c r="DTU305" s="17"/>
      <c r="DTV305" s="17"/>
      <c r="DTW305" s="17"/>
      <c r="DTX305" s="17"/>
      <c r="DTY305" s="17"/>
      <c r="DTZ305" s="17"/>
      <c r="DUA305" s="17"/>
      <c r="DUB305" s="17"/>
      <c r="DUC305" s="17"/>
      <c r="DUD305" s="17"/>
      <c r="DUE305" s="17"/>
      <c r="DUF305" s="17"/>
      <c r="DUG305" s="17"/>
      <c r="DUH305" s="17"/>
      <c r="DUI305" s="17"/>
      <c r="DUJ305" s="17"/>
      <c r="DUK305" s="17"/>
      <c r="DUL305" s="17"/>
      <c r="DUM305" s="17"/>
      <c r="DUN305" s="17"/>
      <c r="DUO305" s="17"/>
      <c r="DUP305" s="17"/>
      <c r="DUQ305" s="17"/>
      <c r="DUR305" s="17"/>
      <c r="DUS305" s="17"/>
      <c r="DUT305" s="17"/>
      <c r="DUU305" s="17"/>
      <c r="DUV305" s="17"/>
      <c r="DUW305" s="17"/>
      <c r="DUX305" s="17"/>
      <c r="DUY305" s="17"/>
      <c r="DUZ305" s="17"/>
      <c r="DVA305" s="17"/>
      <c r="DVB305" s="17"/>
      <c r="DVC305" s="17"/>
      <c r="DVD305" s="17"/>
      <c r="DVE305" s="17"/>
      <c r="DVF305" s="17"/>
      <c r="DVG305" s="17"/>
      <c r="DVH305" s="17"/>
      <c r="DVI305" s="17"/>
      <c r="DVJ305" s="17"/>
      <c r="DVK305" s="17"/>
      <c r="DVL305" s="17"/>
      <c r="DVM305" s="17"/>
      <c r="DVN305" s="17"/>
      <c r="DVO305" s="17"/>
      <c r="DVP305" s="17"/>
      <c r="DVQ305" s="17"/>
      <c r="DVR305" s="17"/>
      <c r="DVS305" s="17"/>
      <c r="DVT305" s="17"/>
      <c r="DVU305" s="17"/>
      <c r="DVV305" s="17"/>
      <c r="DVW305" s="17"/>
      <c r="DVX305" s="17"/>
      <c r="DVY305" s="17"/>
      <c r="DVZ305" s="17"/>
      <c r="DWA305" s="17"/>
      <c r="DWB305" s="17"/>
      <c r="DWC305" s="17"/>
      <c r="DWD305" s="17"/>
      <c r="DWE305" s="17"/>
      <c r="DWF305" s="17"/>
      <c r="DWG305" s="17"/>
      <c r="DWH305" s="17"/>
      <c r="DWI305" s="17"/>
      <c r="DWJ305" s="17"/>
      <c r="DWK305" s="17"/>
      <c r="DWL305" s="17"/>
      <c r="DWM305" s="17"/>
      <c r="DWN305" s="17"/>
      <c r="DWO305" s="17"/>
      <c r="DWP305" s="17"/>
      <c r="DWQ305" s="17"/>
      <c r="DWR305" s="17"/>
      <c r="DWS305" s="17"/>
      <c r="DWT305" s="17"/>
      <c r="DWU305" s="17"/>
      <c r="DWV305" s="17"/>
      <c r="DWW305" s="17"/>
      <c r="DWX305" s="17"/>
      <c r="DWY305" s="17"/>
      <c r="DWZ305" s="17"/>
      <c r="DXA305" s="17"/>
      <c r="DXB305" s="17"/>
      <c r="DXC305" s="17"/>
      <c r="DXD305" s="17"/>
      <c r="DXE305" s="17"/>
      <c r="DXF305" s="17"/>
      <c r="DXG305" s="17"/>
      <c r="DXH305" s="17"/>
      <c r="DXI305" s="17"/>
      <c r="DXJ305" s="17"/>
      <c r="DXK305" s="17"/>
      <c r="DXL305" s="17"/>
      <c r="DXM305" s="17"/>
      <c r="DXN305" s="17"/>
      <c r="DXO305" s="17"/>
      <c r="DXP305" s="17"/>
      <c r="DXQ305" s="17"/>
      <c r="DXR305" s="17"/>
      <c r="DXS305" s="17"/>
      <c r="DXT305" s="17"/>
      <c r="DXU305" s="17"/>
      <c r="DXV305" s="17"/>
      <c r="DXW305" s="17"/>
      <c r="DXX305" s="17"/>
      <c r="DXY305" s="17"/>
      <c r="DXZ305" s="17"/>
      <c r="DYA305" s="17"/>
      <c r="DYB305" s="17"/>
      <c r="DYC305" s="17"/>
      <c r="DYD305" s="17"/>
      <c r="DYE305" s="17"/>
      <c r="DYF305" s="17"/>
      <c r="DYG305" s="17"/>
      <c r="DYH305" s="17"/>
      <c r="DYI305" s="17"/>
      <c r="DYJ305" s="17"/>
      <c r="DYK305" s="17"/>
      <c r="DYL305" s="17"/>
      <c r="DYM305" s="17"/>
      <c r="DYN305" s="17"/>
      <c r="DYO305" s="17"/>
      <c r="DYP305" s="17"/>
      <c r="DYQ305" s="17"/>
      <c r="DYR305" s="17"/>
      <c r="DYS305" s="17"/>
      <c r="DYT305" s="17"/>
      <c r="DYU305" s="17"/>
      <c r="DYV305" s="17"/>
      <c r="DYW305" s="17"/>
      <c r="DYX305" s="17"/>
      <c r="DYY305" s="17"/>
      <c r="DYZ305" s="17"/>
      <c r="DZA305" s="17"/>
      <c r="DZB305" s="17"/>
      <c r="DZC305" s="17"/>
      <c r="DZD305" s="17"/>
      <c r="DZE305" s="17"/>
      <c r="DZF305" s="17"/>
      <c r="DZG305" s="17"/>
      <c r="DZH305" s="17"/>
      <c r="DZI305" s="17"/>
      <c r="DZJ305" s="17"/>
      <c r="DZK305" s="17"/>
      <c r="DZL305" s="17"/>
      <c r="DZM305" s="17"/>
      <c r="DZN305" s="17"/>
      <c r="DZO305" s="17"/>
      <c r="DZP305" s="17"/>
      <c r="DZQ305" s="17"/>
      <c r="DZR305" s="17"/>
      <c r="DZS305" s="17"/>
      <c r="DZT305" s="17"/>
      <c r="DZU305" s="17"/>
      <c r="DZV305" s="17"/>
      <c r="DZW305" s="17"/>
      <c r="DZX305" s="17"/>
      <c r="DZY305" s="17"/>
      <c r="DZZ305" s="17"/>
      <c r="EAA305" s="17"/>
      <c r="EAB305" s="17"/>
      <c r="EAC305" s="17"/>
      <c r="EAD305" s="17"/>
      <c r="EAE305" s="17"/>
      <c r="EAF305" s="17"/>
      <c r="EAG305" s="17"/>
      <c r="EAH305" s="17"/>
      <c r="EAI305" s="17"/>
      <c r="EAJ305" s="17"/>
      <c r="EAK305" s="17"/>
      <c r="EAL305" s="17"/>
      <c r="EAM305" s="17"/>
      <c r="EAN305" s="17"/>
      <c r="EAO305" s="17"/>
      <c r="EAP305" s="17"/>
      <c r="EAQ305" s="17"/>
      <c r="EAR305" s="17"/>
      <c r="EAS305" s="17"/>
      <c r="EAT305" s="17"/>
      <c r="EAU305" s="17"/>
      <c r="EAV305" s="17"/>
      <c r="EAW305" s="17"/>
      <c r="EAX305" s="17"/>
      <c r="EAY305" s="17"/>
      <c r="EAZ305" s="17"/>
      <c r="EBA305" s="17"/>
      <c r="EBB305" s="17"/>
      <c r="EBC305" s="17"/>
      <c r="EBD305" s="17"/>
      <c r="EBE305" s="17"/>
      <c r="EBF305" s="17"/>
      <c r="EBG305" s="17"/>
      <c r="EBH305" s="17"/>
      <c r="EBI305" s="17"/>
      <c r="EBJ305" s="17"/>
      <c r="EBK305" s="17"/>
      <c r="EBL305" s="17"/>
      <c r="EBM305" s="17"/>
      <c r="EBN305" s="17"/>
      <c r="EBO305" s="17"/>
      <c r="EBP305" s="17"/>
      <c r="EBQ305" s="17"/>
      <c r="EBR305" s="17"/>
      <c r="EBS305" s="17"/>
      <c r="EBT305" s="17"/>
      <c r="EBU305" s="17"/>
      <c r="EBV305" s="17"/>
      <c r="EBW305" s="17"/>
      <c r="EBX305" s="17"/>
      <c r="EBY305" s="17"/>
      <c r="EBZ305" s="17"/>
      <c r="ECA305" s="17"/>
      <c r="ECB305" s="17"/>
      <c r="ECC305" s="17"/>
      <c r="ECD305" s="17"/>
      <c r="ECE305" s="17"/>
      <c r="ECF305" s="17"/>
      <c r="ECG305" s="17"/>
      <c r="ECH305" s="17"/>
      <c r="ECI305" s="17"/>
      <c r="ECJ305" s="17"/>
      <c r="ECK305" s="17"/>
      <c r="ECL305" s="17"/>
      <c r="ECM305" s="17"/>
      <c r="ECN305" s="17"/>
      <c r="ECO305" s="17"/>
      <c r="ECP305" s="17"/>
      <c r="ECQ305" s="17"/>
      <c r="ECR305" s="17"/>
      <c r="ECS305" s="17"/>
      <c r="ECT305" s="17"/>
      <c r="ECU305" s="17"/>
      <c r="ECV305" s="17"/>
      <c r="ECW305" s="17"/>
      <c r="ECX305" s="17"/>
      <c r="ECY305" s="17"/>
      <c r="ECZ305" s="17"/>
      <c r="EDA305" s="17"/>
      <c r="EDB305" s="17"/>
      <c r="EDC305" s="17"/>
      <c r="EDD305" s="17"/>
      <c r="EDE305" s="17"/>
      <c r="EDF305" s="17"/>
      <c r="EDG305" s="17"/>
      <c r="EDH305" s="17"/>
      <c r="EDI305" s="17"/>
      <c r="EDJ305" s="17"/>
      <c r="EDK305" s="17"/>
      <c r="EDL305" s="17"/>
      <c r="EDM305" s="17"/>
      <c r="EDN305" s="17"/>
      <c r="EDO305" s="17"/>
      <c r="EDP305" s="17"/>
      <c r="EDQ305" s="17"/>
      <c r="EDR305" s="17"/>
      <c r="EDS305" s="17"/>
      <c r="EDT305" s="17"/>
      <c r="EDU305" s="17"/>
      <c r="EDV305" s="17"/>
      <c r="EDW305" s="17"/>
      <c r="EDX305" s="17"/>
      <c r="EDY305" s="17"/>
      <c r="EDZ305" s="17"/>
      <c r="EEA305" s="17"/>
      <c r="EEB305" s="17"/>
      <c r="EEC305" s="17"/>
      <c r="EED305" s="17"/>
      <c r="EEE305" s="17"/>
      <c r="EEF305" s="17"/>
      <c r="EEG305" s="17"/>
      <c r="EEH305" s="17"/>
      <c r="EEI305" s="17"/>
      <c r="EEJ305" s="17"/>
      <c r="EEK305" s="17"/>
      <c r="EEL305" s="17"/>
      <c r="EEM305" s="17"/>
      <c r="EEN305" s="17"/>
      <c r="EEO305" s="17"/>
      <c r="EEP305" s="17"/>
      <c r="EEQ305" s="17"/>
      <c r="EER305" s="17"/>
      <c r="EES305" s="17"/>
      <c r="EET305" s="17"/>
      <c r="EEU305" s="17"/>
      <c r="EEV305" s="17"/>
      <c r="EEW305" s="17"/>
      <c r="EEX305" s="17"/>
      <c r="EEY305" s="17"/>
      <c r="EEZ305" s="17"/>
      <c r="EFA305" s="17"/>
      <c r="EFB305" s="17"/>
      <c r="EFC305" s="17"/>
      <c r="EFD305" s="17"/>
      <c r="EFE305" s="17"/>
      <c r="EFF305" s="17"/>
      <c r="EFG305" s="17"/>
      <c r="EFH305" s="17"/>
      <c r="EFI305" s="17"/>
      <c r="EFJ305" s="17"/>
      <c r="EFK305" s="17"/>
      <c r="EFL305" s="17"/>
      <c r="EFM305" s="17"/>
      <c r="EFN305" s="17"/>
      <c r="EFO305" s="17"/>
      <c r="EFP305" s="17"/>
      <c r="EFQ305" s="17"/>
      <c r="EFR305" s="17"/>
      <c r="EFS305" s="17"/>
      <c r="EFT305" s="17"/>
      <c r="EFU305" s="17"/>
      <c r="EFV305" s="17"/>
      <c r="EFW305" s="17"/>
      <c r="EFX305" s="17"/>
      <c r="EFY305" s="17"/>
      <c r="EFZ305" s="17"/>
      <c r="EGA305" s="17"/>
      <c r="EGB305" s="17"/>
      <c r="EGC305" s="17"/>
      <c r="EGD305" s="17"/>
      <c r="EGE305" s="17"/>
      <c r="EGF305" s="17"/>
      <c r="EGG305" s="17"/>
      <c r="EGH305" s="17"/>
      <c r="EGI305" s="17"/>
      <c r="EGJ305" s="17"/>
      <c r="EGK305" s="17"/>
      <c r="EGL305" s="17"/>
      <c r="EGM305" s="17"/>
      <c r="EGN305" s="17"/>
      <c r="EGO305" s="17"/>
      <c r="EGP305" s="17"/>
      <c r="EGQ305" s="17"/>
      <c r="EGR305" s="17"/>
      <c r="EGS305" s="17"/>
      <c r="EGT305" s="17"/>
      <c r="EGU305" s="17"/>
      <c r="EGV305" s="17"/>
      <c r="EGW305" s="17"/>
      <c r="EGX305" s="17"/>
      <c r="EGY305" s="17"/>
      <c r="EGZ305" s="17"/>
      <c r="EHA305" s="17"/>
      <c r="EHB305" s="17"/>
      <c r="EHC305" s="17"/>
      <c r="EHD305" s="17"/>
      <c r="EHE305" s="17"/>
      <c r="EHF305" s="17"/>
      <c r="EHG305" s="17"/>
      <c r="EHH305" s="17"/>
      <c r="EHI305" s="17"/>
      <c r="EHJ305" s="17"/>
      <c r="EHK305" s="17"/>
      <c r="EHL305" s="17"/>
      <c r="EHM305" s="17"/>
      <c r="EHN305" s="17"/>
      <c r="EHO305" s="17"/>
      <c r="EHP305" s="17"/>
      <c r="EHQ305" s="17"/>
      <c r="EHR305" s="17"/>
      <c r="EHS305" s="17"/>
      <c r="EHT305" s="17"/>
      <c r="EHU305" s="17"/>
      <c r="EHV305" s="17"/>
      <c r="EHW305" s="17"/>
      <c r="EHX305" s="17"/>
      <c r="EHY305" s="17"/>
      <c r="EHZ305" s="17"/>
      <c r="EIA305" s="17"/>
      <c r="EIB305" s="17"/>
      <c r="EIC305" s="17"/>
      <c r="EID305" s="17"/>
      <c r="EIE305" s="17"/>
      <c r="EIF305" s="17"/>
      <c r="EIG305" s="17"/>
      <c r="EIH305" s="17"/>
      <c r="EII305" s="17"/>
      <c r="EIJ305" s="17"/>
      <c r="EIK305" s="17"/>
      <c r="EIL305" s="17"/>
      <c r="EIM305" s="17"/>
      <c r="EIN305" s="17"/>
      <c r="EIO305" s="17"/>
      <c r="EIP305" s="17"/>
      <c r="EIQ305" s="17"/>
      <c r="EIR305" s="17"/>
      <c r="EIS305" s="17"/>
      <c r="EIT305" s="17"/>
      <c r="EIU305" s="17"/>
      <c r="EIV305" s="17"/>
      <c r="EIW305" s="17"/>
      <c r="EIX305" s="17"/>
      <c r="EIY305" s="17"/>
      <c r="EIZ305" s="17"/>
      <c r="EJA305" s="17"/>
      <c r="EJB305" s="17"/>
      <c r="EJC305" s="17"/>
      <c r="EJD305" s="17"/>
      <c r="EJE305" s="17"/>
      <c r="EJF305" s="17"/>
      <c r="EJG305" s="17"/>
      <c r="EJH305" s="17"/>
      <c r="EJI305" s="17"/>
      <c r="EJJ305" s="17"/>
      <c r="EJK305" s="17"/>
      <c r="EJL305" s="17"/>
      <c r="EJM305" s="17"/>
      <c r="EJN305" s="17"/>
      <c r="EJO305" s="17"/>
      <c r="EJP305" s="17"/>
      <c r="EJQ305" s="17"/>
      <c r="EJR305" s="17"/>
      <c r="EJS305" s="17"/>
      <c r="EJT305" s="17"/>
      <c r="EJU305" s="17"/>
      <c r="EJV305" s="17"/>
      <c r="EJW305" s="17"/>
      <c r="EJX305" s="17"/>
      <c r="EJY305" s="17"/>
      <c r="EJZ305" s="17"/>
      <c r="EKA305" s="17"/>
      <c r="EKB305" s="17"/>
      <c r="EKC305" s="17"/>
      <c r="EKD305" s="17"/>
      <c r="EKE305" s="17"/>
      <c r="EKF305" s="17"/>
      <c r="EKG305" s="17"/>
      <c r="EKH305" s="17"/>
      <c r="EKI305" s="17"/>
      <c r="EKJ305" s="17"/>
      <c r="EKK305" s="17"/>
      <c r="EKL305" s="17"/>
      <c r="EKM305" s="17"/>
      <c r="EKN305" s="17"/>
      <c r="EKO305" s="17"/>
      <c r="EKP305" s="17"/>
      <c r="EKQ305" s="17"/>
      <c r="EKR305" s="17"/>
      <c r="EKS305" s="17"/>
      <c r="EKT305" s="17"/>
      <c r="EKU305" s="17"/>
      <c r="EKV305" s="17"/>
      <c r="EKW305" s="17"/>
      <c r="EKX305" s="17"/>
      <c r="EKY305" s="17"/>
      <c r="EKZ305" s="17"/>
      <c r="ELA305" s="17"/>
      <c r="ELB305" s="17"/>
      <c r="ELC305" s="17"/>
      <c r="ELD305" s="17"/>
      <c r="ELE305" s="17"/>
      <c r="ELF305" s="17"/>
      <c r="ELG305" s="17"/>
      <c r="ELH305" s="17"/>
      <c r="ELI305" s="17"/>
      <c r="ELJ305" s="17"/>
      <c r="ELK305" s="17"/>
      <c r="ELL305" s="17"/>
      <c r="ELM305" s="17"/>
      <c r="ELN305" s="17"/>
      <c r="ELO305" s="17"/>
      <c r="ELP305" s="17"/>
      <c r="ELQ305" s="17"/>
      <c r="ELR305" s="17"/>
      <c r="ELS305" s="17"/>
      <c r="ELT305" s="17"/>
      <c r="ELU305" s="17"/>
      <c r="ELV305" s="17"/>
      <c r="ELW305" s="17"/>
      <c r="ELX305" s="17"/>
      <c r="ELY305" s="17"/>
      <c r="ELZ305" s="17"/>
      <c r="EMA305" s="17"/>
      <c r="EMB305" s="17"/>
      <c r="EMC305" s="17"/>
      <c r="EMD305" s="17"/>
      <c r="EME305" s="17"/>
      <c r="EMF305" s="17"/>
      <c r="EMG305" s="17"/>
      <c r="EMH305" s="17"/>
      <c r="EMI305" s="17"/>
      <c r="EMJ305" s="17"/>
      <c r="EMK305" s="17"/>
      <c r="EML305" s="17"/>
      <c r="EMM305" s="17"/>
      <c r="EMN305" s="17"/>
      <c r="EMO305" s="17"/>
      <c r="EMP305" s="17"/>
      <c r="EMQ305" s="17"/>
      <c r="EMR305" s="17"/>
      <c r="EMS305" s="17"/>
      <c r="EMT305" s="17"/>
      <c r="EMU305" s="17"/>
      <c r="EMV305" s="17"/>
      <c r="EMW305" s="17"/>
      <c r="EMX305" s="17"/>
      <c r="EMY305" s="17"/>
      <c r="EMZ305" s="17"/>
      <c r="ENA305" s="17"/>
      <c r="ENB305" s="17"/>
      <c r="ENC305" s="17"/>
      <c r="END305" s="17"/>
      <c r="ENE305" s="17"/>
      <c r="ENF305" s="17"/>
      <c r="ENG305" s="17"/>
      <c r="ENH305" s="17"/>
      <c r="ENI305" s="17"/>
      <c r="ENJ305" s="17"/>
      <c r="ENK305" s="17"/>
      <c r="ENL305" s="17"/>
      <c r="ENM305" s="17"/>
      <c r="ENN305" s="17"/>
      <c r="ENO305" s="17"/>
      <c r="ENP305" s="17"/>
      <c r="ENQ305" s="17"/>
      <c r="ENR305" s="17"/>
      <c r="ENS305" s="17"/>
      <c r="ENT305" s="17"/>
      <c r="ENU305" s="17"/>
      <c r="ENV305" s="17"/>
      <c r="ENW305" s="17"/>
      <c r="ENX305" s="17"/>
      <c r="ENY305" s="17"/>
      <c r="ENZ305" s="17"/>
      <c r="EOA305" s="17"/>
      <c r="EOB305" s="17"/>
      <c r="EOC305" s="17"/>
      <c r="EOD305" s="17"/>
      <c r="EOE305" s="17"/>
      <c r="EOF305" s="17"/>
      <c r="EOG305" s="17"/>
      <c r="EOH305" s="17"/>
      <c r="EOI305" s="17"/>
      <c r="EOJ305" s="17"/>
      <c r="EOK305" s="17"/>
      <c r="EOL305" s="17"/>
      <c r="EOM305" s="17"/>
      <c r="EON305" s="17"/>
      <c r="EOO305" s="17"/>
      <c r="EOP305" s="17"/>
      <c r="EOQ305" s="17"/>
      <c r="EOR305" s="17"/>
      <c r="EOS305" s="17"/>
      <c r="EOT305" s="17"/>
      <c r="EOU305" s="17"/>
      <c r="EOV305" s="17"/>
      <c r="EOW305" s="17"/>
      <c r="EOX305" s="17"/>
      <c r="EOY305" s="17"/>
      <c r="EOZ305" s="17"/>
      <c r="EPA305" s="17"/>
      <c r="EPB305" s="17"/>
      <c r="EPC305" s="17"/>
      <c r="EPD305" s="17"/>
      <c r="EPE305" s="17"/>
      <c r="EPF305" s="17"/>
      <c r="EPG305" s="17"/>
      <c r="EPH305" s="17"/>
      <c r="EPI305" s="17"/>
      <c r="EPJ305" s="17"/>
      <c r="EPK305" s="17"/>
      <c r="EPL305" s="17"/>
      <c r="EPM305" s="17"/>
      <c r="EPN305" s="17"/>
      <c r="EPO305" s="17"/>
      <c r="EPP305" s="17"/>
      <c r="EPQ305" s="17"/>
      <c r="EPR305" s="17"/>
      <c r="EPS305" s="17"/>
      <c r="EPT305" s="17"/>
      <c r="EPU305" s="17"/>
      <c r="EPV305" s="17"/>
      <c r="EPW305" s="17"/>
      <c r="EPX305" s="17"/>
      <c r="EPY305" s="17"/>
      <c r="EPZ305" s="17"/>
      <c r="EQA305" s="17"/>
      <c r="EQB305" s="17"/>
      <c r="EQC305" s="17"/>
      <c r="EQD305" s="17"/>
      <c r="EQE305" s="17"/>
      <c r="EQF305" s="17"/>
      <c r="EQG305" s="17"/>
      <c r="EQH305" s="17"/>
      <c r="EQI305" s="17"/>
      <c r="EQJ305" s="17"/>
      <c r="EQK305" s="17"/>
      <c r="EQL305" s="17"/>
      <c r="EQM305" s="17"/>
      <c r="EQN305" s="17"/>
      <c r="EQO305" s="17"/>
      <c r="EQP305" s="17"/>
      <c r="EQQ305" s="17"/>
      <c r="EQR305" s="17"/>
      <c r="EQS305" s="17"/>
      <c r="EQT305" s="17"/>
      <c r="EQU305" s="17"/>
      <c r="EQV305" s="17"/>
      <c r="EQW305" s="17"/>
      <c r="EQX305" s="17"/>
      <c r="EQY305" s="17"/>
      <c r="EQZ305" s="17"/>
      <c r="ERA305" s="17"/>
      <c r="ERB305" s="17"/>
      <c r="ERC305" s="17"/>
      <c r="ERD305" s="17"/>
      <c r="ERE305" s="17"/>
      <c r="ERF305" s="17"/>
      <c r="ERG305" s="17"/>
      <c r="ERH305" s="17"/>
      <c r="ERI305" s="17"/>
      <c r="ERJ305" s="17"/>
      <c r="ERK305" s="17"/>
      <c r="ERL305" s="17"/>
      <c r="ERM305" s="17"/>
      <c r="ERN305" s="17"/>
      <c r="ERO305" s="17"/>
      <c r="ERP305" s="17"/>
      <c r="ERQ305" s="17"/>
      <c r="ERR305" s="17"/>
      <c r="ERS305" s="17"/>
      <c r="ERT305" s="17"/>
      <c r="ERU305" s="17"/>
      <c r="ERV305" s="17"/>
      <c r="ERW305" s="17"/>
      <c r="ERX305" s="17"/>
      <c r="ERY305" s="17"/>
      <c r="ERZ305" s="17"/>
      <c r="ESA305" s="17"/>
      <c r="ESB305" s="17"/>
      <c r="ESC305" s="17"/>
      <c r="ESD305" s="17"/>
      <c r="ESE305" s="17"/>
      <c r="ESF305" s="17"/>
      <c r="ESG305" s="17"/>
      <c r="ESH305" s="17"/>
      <c r="ESI305" s="17"/>
      <c r="ESJ305" s="17"/>
      <c r="ESK305" s="17"/>
      <c r="ESL305" s="17"/>
      <c r="ESM305" s="17"/>
      <c r="ESN305" s="17"/>
      <c r="ESO305" s="17"/>
      <c r="ESP305" s="17"/>
      <c r="ESQ305" s="17"/>
      <c r="ESR305" s="17"/>
      <c r="ESS305" s="17"/>
      <c r="EST305" s="17"/>
      <c r="ESU305" s="17"/>
      <c r="ESV305" s="17"/>
      <c r="ESW305" s="17"/>
      <c r="ESX305" s="17"/>
      <c r="ESY305" s="17"/>
      <c r="ESZ305" s="17"/>
      <c r="ETA305" s="17"/>
      <c r="ETB305" s="17"/>
      <c r="ETC305" s="17"/>
      <c r="ETD305" s="17"/>
      <c r="ETE305" s="17"/>
      <c r="ETF305" s="17"/>
      <c r="ETG305" s="17"/>
      <c r="ETH305" s="17"/>
      <c r="ETI305" s="17"/>
      <c r="ETJ305" s="17"/>
      <c r="ETK305" s="17"/>
      <c r="ETL305" s="17"/>
      <c r="ETM305" s="17"/>
      <c r="ETN305" s="17"/>
      <c r="ETO305" s="17"/>
      <c r="ETP305" s="17"/>
      <c r="ETQ305" s="17"/>
      <c r="ETR305" s="17"/>
      <c r="ETS305" s="17"/>
      <c r="ETT305" s="17"/>
      <c r="ETU305" s="17"/>
      <c r="ETV305" s="17"/>
      <c r="ETW305" s="17"/>
      <c r="ETX305" s="17"/>
      <c r="ETY305" s="17"/>
      <c r="ETZ305" s="17"/>
      <c r="EUA305" s="17"/>
      <c r="EUB305" s="17"/>
      <c r="EUC305" s="17"/>
      <c r="EUD305" s="17"/>
      <c r="EUE305" s="17"/>
      <c r="EUF305" s="17"/>
      <c r="EUG305" s="17"/>
      <c r="EUH305" s="17"/>
      <c r="EUI305" s="17"/>
      <c r="EUJ305" s="17"/>
      <c r="EUK305" s="17"/>
      <c r="EUL305" s="17"/>
      <c r="EUM305" s="17"/>
      <c r="EUN305" s="17"/>
      <c r="EUO305" s="17"/>
      <c r="EUP305" s="17"/>
      <c r="EUQ305" s="17"/>
      <c r="EUR305" s="17"/>
      <c r="EUS305" s="17"/>
      <c r="EUT305" s="17"/>
      <c r="EUU305" s="17"/>
      <c r="EUV305" s="17"/>
      <c r="EUW305" s="17"/>
      <c r="EUX305" s="17"/>
      <c r="EUY305" s="17"/>
      <c r="EUZ305" s="17"/>
      <c r="EVA305" s="17"/>
      <c r="EVB305" s="17"/>
      <c r="EVC305" s="17"/>
      <c r="EVD305" s="17"/>
      <c r="EVE305" s="17"/>
      <c r="EVF305" s="17"/>
      <c r="EVG305" s="17"/>
      <c r="EVH305" s="17"/>
      <c r="EVI305" s="17"/>
      <c r="EVJ305" s="17"/>
      <c r="EVK305" s="17"/>
      <c r="EVL305" s="17"/>
      <c r="EVM305" s="17"/>
      <c r="EVN305" s="17"/>
      <c r="EVO305" s="17"/>
      <c r="EVP305" s="17"/>
      <c r="EVQ305" s="17"/>
      <c r="EVR305" s="17"/>
      <c r="EVS305" s="17"/>
      <c r="EVT305" s="17"/>
      <c r="EVU305" s="17"/>
      <c r="EVV305" s="17"/>
      <c r="EVW305" s="17"/>
      <c r="EVX305" s="17"/>
      <c r="EVY305" s="17"/>
      <c r="EVZ305" s="17"/>
      <c r="EWA305" s="17"/>
      <c r="EWB305" s="17"/>
      <c r="EWC305" s="17"/>
      <c r="EWD305" s="17"/>
      <c r="EWE305" s="17"/>
      <c r="EWF305" s="17"/>
      <c r="EWG305" s="17"/>
      <c r="EWH305" s="17"/>
      <c r="EWI305" s="17"/>
      <c r="EWJ305" s="17"/>
      <c r="EWK305" s="17"/>
      <c r="EWL305" s="17"/>
      <c r="EWM305" s="17"/>
      <c r="EWN305" s="17"/>
      <c r="EWO305" s="17"/>
      <c r="EWP305" s="17"/>
      <c r="EWQ305" s="17"/>
      <c r="EWR305" s="17"/>
      <c r="EWS305" s="17"/>
      <c r="EWT305" s="17"/>
      <c r="EWU305" s="17"/>
      <c r="EWV305" s="17"/>
      <c r="EWW305" s="17"/>
      <c r="EWX305" s="17"/>
      <c r="EWY305" s="17"/>
      <c r="EWZ305" s="17"/>
      <c r="EXA305" s="17"/>
      <c r="EXB305" s="17"/>
      <c r="EXC305" s="17"/>
      <c r="EXD305" s="17"/>
      <c r="EXE305" s="17"/>
      <c r="EXF305" s="17"/>
      <c r="EXG305" s="17"/>
      <c r="EXH305" s="17"/>
      <c r="EXI305" s="17"/>
      <c r="EXJ305" s="17"/>
      <c r="EXK305" s="17"/>
      <c r="EXL305" s="17"/>
      <c r="EXM305" s="17"/>
      <c r="EXN305" s="17"/>
      <c r="EXO305" s="17"/>
      <c r="EXP305" s="17"/>
      <c r="EXQ305" s="17"/>
      <c r="EXR305" s="17"/>
      <c r="EXS305" s="17"/>
      <c r="EXT305" s="17"/>
      <c r="EXU305" s="17"/>
      <c r="EXV305" s="17"/>
      <c r="EXW305" s="17"/>
      <c r="EXX305" s="17"/>
      <c r="EXY305" s="17"/>
      <c r="EXZ305" s="17"/>
      <c r="EYA305" s="17"/>
      <c r="EYB305" s="17"/>
      <c r="EYC305" s="17"/>
      <c r="EYD305" s="17"/>
      <c r="EYE305" s="17"/>
      <c r="EYF305" s="17"/>
      <c r="EYG305" s="17"/>
      <c r="EYH305" s="17"/>
      <c r="EYI305" s="17"/>
      <c r="EYJ305" s="17"/>
      <c r="EYK305" s="17"/>
      <c r="EYL305" s="17"/>
      <c r="EYM305" s="17"/>
      <c r="EYN305" s="17"/>
      <c r="EYO305" s="17"/>
      <c r="EYP305" s="17"/>
      <c r="EYQ305" s="17"/>
      <c r="EYR305" s="17"/>
      <c r="EYS305" s="17"/>
      <c r="EYT305" s="17"/>
      <c r="EYU305" s="17"/>
      <c r="EYV305" s="17"/>
      <c r="EYW305" s="17"/>
      <c r="EYX305" s="17"/>
      <c r="EYY305" s="17"/>
      <c r="EYZ305" s="17"/>
      <c r="EZA305" s="17"/>
      <c r="EZB305" s="17"/>
      <c r="EZC305" s="17"/>
      <c r="EZD305" s="17"/>
      <c r="EZE305" s="17"/>
      <c r="EZF305" s="17"/>
      <c r="EZG305" s="17"/>
      <c r="EZH305" s="17"/>
      <c r="EZI305" s="17"/>
      <c r="EZJ305" s="17"/>
      <c r="EZK305" s="17"/>
      <c r="EZL305" s="17"/>
      <c r="EZM305" s="17"/>
      <c r="EZN305" s="17"/>
      <c r="EZO305" s="17"/>
      <c r="EZP305" s="17"/>
      <c r="EZQ305" s="17"/>
      <c r="EZR305" s="17"/>
      <c r="EZS305" s="17"/>
      <c r="EZT305" s="17"/>
      <c r="EZU305" s="17"/>
      <c r="EZV305" s="17"/>
      <c r="EZW305" s="17"/>
      <c r="EZX305" s="17"/>
      <c r="EZY305" s="17"/>
      <c r="EZZ305" s="17"/>
      <c r="FAA305" s="17"/>
      <c r="FAB305" s="17"/>
      <c r="FAC305" s="17"/>
      <c r="FAD305" s="17"/>
      <c r="FAE305" s="17"/>
      <c r="FAF305" s="17"/>
      <c r="FAG305" s="17"/>
      <c r="FAH305" s="17"/>
      <c r="FAI305" s="17"/>
      <c r="FAJ305" s="17"/>
      <c r="FAK305" s="17"/>
      <c r="FAL305" s="17"/>
      <c r="FAM305" s="17"/>
      <c r="FAN305" s="17"/>
      <c r="FAO305" s="17"/>
      <c r="FAP305" s="17"/>
      <c r="FAQ305" s="17"/>
      <c r="FAR305" s="17"/>
      <c r="FAS305" s="17"/>
      <c r="FAT305" s="17"/>
      <c r="FAU305" s="17"/>
      <c r="FAV305" s="17"/>
      <c r="FAW305" s="17"/>
      <c r="FAX305" s="17"/>
      <c r="FAY305" s="17"/>
      <c r="FAZ305" s="17"/>
      <c r="FBA305" s="17"/>
      <c r="FBB305" s="17"/>
      <c r="FBC305" s="17"/>
      <c r="FBD305" s="17"/>
      <c r="FBE305" s="17"/>
      <c r="FBF305" s="17"/>
      <c r="FBG305" s="17"/>
      <c r="FBH305" s="17"/>
      <c r="FBI305" s="17"/>
      <c r="FBJ305" s="17"/>
      <c r="FBK305" s="17"/>
      <c r="FBL305" s="17"/>
      <c r="FBM305" s="17"/>
      <c r="FBN305" s="17"/>
      <c r="FBO305" s="17"/>
      <c r="FBP305" s="17"/>
      <c r="FBQ305" s="17"/>
      <c r="FBR305" s="17"/>
      <c r="FBS305" s="17"/>
      <c r="FBT305" s="17"/>
      <c r="FBU305" s="17"/>
      <c r="FBV305" s="17"/>
      <c r="FBW305" s="17"/>
      <c r="FBX305" s="17"/>
      <c r="FBY305" s="17"/>
      <c r="FBZ305" s="17"/>
      <c r="FCA305" s="17"/>
      <c r="FCB305" s="17"/>
      <c r="FCC305" s="17"/>
      <c r="FCD305" s="17"/>
      <c r="FCE305" s="17"/>
      <c r="FCF305" s="17"/>
      <c r="FCG305" s="17"/>
      <c r="FCH305" s="17"/>
      <c r="FCI305" s="17"/>
      <c r="FCJ305" s="17"/>
      <c r="FCK305" s="17"/>
      <c r="FCL305" s="17"/>
      <c r="FCM305" s="17"/>
      <c r="FCN305" s="17"/>
      <c r="FCO305" s="17"/>
      <c r="FCP305" s="17"/>
      <c r="FCQ305" s="17"/>
      <c r="FCR305" s="17"/>
      <c r="FCS305" s="17"/>
      <c r="FCT305" s="17"/>
      <c r="FCU305" s="17"/>
      <c r="FCV305" s="17"/>
      <c r="FCW305" s="17"/>
      <c r="FCX305" s="17"/>
      <c r="FCY305" s="17"/>
      <c r="FCZ305" s="17"/>
      <c r="FDA305" s="17"/>
      <c r="FDB305" s="17"/>
      <c r="FDC305" s="17"/>
      <c r="FDD305" s="17"/>
      <c r="FDE305" s="17"/>
      <c r="FDF305" s="17"/>
      <c r="FDG305" s="17"/>
      <c r="FDH305" s="17"/>
      <c r="FDI305" s="17"/>
      <c r="FDJ305" s="17"/>
      <c r="FDK305" s="17"/>
      <c r="FDL305" s="17"/>
      <c r="FDM305" s="17"/>
      <c r="FDN305" s="17"/>
      <c r="FDO305" s="17"/>
      <c r="FDP305" s="17"/>
      <c r="FDQ305" s="17"/>
      <c r="FDR305" s="17"/>
      <c r="FDS305" s="17"/>
      <c r="FDT305" s="17"/>
      <c r="FDU305" s="17"/>
      <c r="FDV305" s="17"/>
      <c r="FDW305" s="17"/>
      <c r="FDX305" s="17"/>
      <c r="FDY305" s="17"/>
      <c r="FDZ305" s="17"/>
      <c r="FEA305" s="17"/>
      <c r="FEB305" s="17"/>
      <c r="FEC305" s="17"/>
      <c r="FED305" s="17"/>
      <c r="FEE305" s="17"/>
      <c r="FEF305" s="17"/>
      <c r="FEG305" s="17"/>
      <c r="FEH305" s="17"/>
      <c r="FEI305" s="17"/>
      <c r="FEJ305" s="17"/>
      <c r="FEK305" s="17"/>
      <c r="FEL305" s="17"/>
      <c r="FEM305" s="17"/>
      <c r="FEN305" s="17"/>
      <c r="FEO305" s="17"/>
      <c r="FEP305" s="17"/>
      <c r="FEQ305" s="17"/>
      <c r="FER305" s="17"/>
      <c r="FES305" s="17"/>
      <c r="FET305" s="17"/>
      <c r="FEU305" s="17"/>
      <c r="FEV305" s="17"/>
      <c r="FEW305" s="17"/>
      <c r="FEX305" s="17"/>
      <c r="FEY305" s="17"/>
      <c r="FEZ305" s="17"/>
      <c r="FFA305" s="17"/>
      <c r="FFB305" s="17"/>
      <c r="FFC305" s="17"/>
      <c r="FFD305" s="17"/>
      <c r="FFE305" s="17"/>
      <c r="FFF305" s="17"/>
      <c r="FFG305" s="17"/>
      <c r="FFH305" s="17"/>
      <c r="FFI305" s="17"/>
      <c r="FFJ305" s="17"/>
      <c r="FFK305" s="17"/>
      <c r="FFL305" s="17"/>
      <c r="FFM305" s="17"/>
      <c r="FFN305" s="17"/>
      <c r="FFO305" s="17"/>
      <c r="FFP305" s="17"/>
      <c r="FFQ305" s="17"/>
      <c r="FFR305" s="17"/>
      <c r="FFS305" s="17"/>
      <c r="FFT305" s="17"/>
      <c r="FFU305" s="17"/>
      <c r="FFV305" s="17"/>
      <c r="FFW305" s="17"/>
      <c r="FFX305" s="17"/>
      <c r="FFY305" s="17"/>
      <c r="FFZ305" s="17"/>
      <c r="FGA305" s="17"/>
      <c r="FGB305" s="17"/>
      <c r="FGC305" s="17"/>
      <c r="FGD305" s="17"/>
      <c r="FGE305" s="17"/>
      <c r="FGF305" s="17"/>
      <c r="FGG305" s="17"/>
      <c r="FGH305" s="17"/>
      <c r="FGI305" s="17"/>
      <c r="FGJ305" s="17"/>
      <c r="FGK305" s="17"/>
      <c r="FGL305" s="17"/>
      <c r="FGM305" s="17"/>
      <c r="FGN305" s="17"/>
      <c r="FGO305" s="17"/>
      <c r="FGP305" s="17"/>
      <c r="FGQ305" s="17"/>
      <c r="FGR305" s="17"/>
      <c r="FGS305" s="17"/>
      <c r="FGT305" s="17"/>
      <c r="FGU305" s="17"/>
      <c r="FGV305" s="17"/>
      <c r="FGW305" s="17"/>
      <c r="FGX305" s="17"/>
      <c r="FGY305" s="17"/>
      <c r="FGZ305" s="17"/>
      <c r="FHA305" s="17"/>
      <c r="FHB305" s="17"/>
      <c r="FHC305" s="17"/>
      <c r="FHD305" s="17"/>
      <c r="FHE305" s="17"/>
      <c r="FHF305" s="17"/>
      <c r="FHG305" s="17"/>
      <c r="FHH305" s="17"/>
      <c r="FHI305" s="17"/>
      <c r="FHJ305" s="17"/>
      <c r="FHK305" s="17"/>
      <c r="FHL305" s="17"/>
      <c r="FHM305" s="17"/>
      <c r="FHN305" s="17"/>
      <c r="FHO305" s="17"/>
      <c r="FHP305" s="17"/>
      <c r="FHQ305" s="17"/>
      <c r="FHR305" s="17"/>
      <c r="FHS305" s="17"/>
      <c r="FHT305" s="17"/>
      <c r="FHU305" s="17"/>
      <c r="FHV305" s="17"/>
      <c r="FHW305" s="17"/>
      <c r="FHX305" s="17"/>
      <c r="FHY305" s="17"/>
      <c r="FHZ305" s="17"/>
      <c r="FIA305" s="17"/>
      <c r="FIB305" s="17"/>
      <c r="FIC305" s="17"/>
      <c r="FID305" s="17"/>
      <c r="FIE305" s="17"/>
      <c r="FIF305" s="17"/>
      <c r="FIG305" s="17"/>
      <c r="FIH305" s="17"/>
      <c r="FII305" s="17"/>
      <c r="FIJ305" s="17"/>
      <c r="FIK305" s="17"/>
      <c r="FIL305" s="17"/>
      <c r="FIM305" s="17"/>
      <c r="FIN305" s="17"/>
      <c r="FIO305" s="17"/>
      <c r="FIP305" s="17"/>
      <c r="FIQ305" s="17"/>
      <c r="FIR305" s="17"/>
      <c r="FIS305" s="17"/>
      <c r="FIT305" s="17"/>
      <c r="FIU305" s="17"/>
      <c r="FIV305" s="17"/>
      <c r="FIW305" s="17"/>
      <c r="FIX305" s="17"/>
      <c r="FIY305" s="17"/>
      <c r="FIZ305" s="17"/>
      <c r="FJA305" s="17"/>
      <c r="FJB305" s="17"/>
      <c r="FJC305" s="17"/>
      <c r="FJD305" s="17"/>
      <c r="FJE305" s="17"/>
      <c r="FJF305" s="17"/>
      <c r="FJG305" s="17"/>
      <c r="FJH305" s="17"/>
      <c r="FJI305" s="17"/>
      <c r="FJJ305" s="17"/>
      <c r="FJK305" s="17"/>
      <c r="FJL305" s="17"/>
      <c r="FJM305" s="17"/>
      <c r="FJN305" s="17"/>
      <c r="FJO305" s="17"/>
      <c r="FJP305" s="17"/>
      <c r="FJQ305" s="17"/>
      <c r="FJR305" s="17"/>
      <c r="FJS305" s="17"/>
      <c r="FJT305" s="17"/>
      <c r="FJU305" s="17"/>
      <c r="FJV305" s="17"/>
      <c r="FJW305" s="17"/>
      <c r="FJX305" s="17"/>
      <c r="FJY305" s="17"/>
      <c r="FJZ305" s="17"/>
      <c r="FKA305" s="17"/>
      <c r="FKB305" s="17"/>
      <c r="FKC305" s="17"/>
      <c r="FKD305" s="17"/>
      <c r="FKE305" s="17"/>
      <c r="FKF305" s="17"/>
      <c r="FKG305" s="17"/>
      <c r="FKH305" s="17"/>
      <c r="FKI305" s="17"/>
      <c r="FKJ305" s="17"/>
      <c r="FKK305" s="17"/>
      <c r="FKL305" s="17"/>
      <c r="FKM305" s="17"/>
      <c r="FKN305" s="17"/>
      <c r="FKO305" s="17"/>
      <c r="FKP305" s="17"/>
      <c r="FKQ305" s="17"/>
      <c r="FKR305" s="17"/>
      <c r="FKS305" s="17"/>
      <c r="FKT305" s="17"/>
      <c r="FKU305" s="17"/>
      <c r="FKV305" s="17"/>
      <c r="FKW305" s="17"/>
      <c r="FKX305" s="17"/>
      <c r="FKY305" s="17"/>
      <c r="FKZ305" s="17"/>
      <c r="FLA305" s="17"/>
      <c r="FLB305" s="17"/>
      <c r="FLC305" s="17"/>
      <c r="FLD305" s="17"/>
      <c r="FLE305" s="17"/>
      <c r="FLF305" s="17"/>
      <c r="FLG305" s="17"/>
      <c r="FLH305" s="17"/>
      <c r="FLI305" s="17"/>
      <c r="FLJ305" s="17"/>
      <c r="FLK305" s="17"/>
      <c r="FLL305" s="17"/>
      <c r="FLM305" s="17"/>
      <c r="FLN305" s="17"/>
      <c r="FLO305" s="17"/>
      <c r="FLP305" s="17"/>
      <c r="FLQ305" s="17"/>
      <c r="FLR305" s="17"/>
      <c r="FLS305" s="17"/>
      <c r="FLT305" s="17"/>
      <c r="FLU305" s="17"/>
      <c r="FLV305" s="17"/>
      <c r="FLW305" s="17"/>
      <c r="FLX305" s="17"/>
      <c r="FLY305" s="17"/>
      <c r="FLZ305" s="17"/>
      <c r="FMA305" s="17"/>
      <c r="FMB305" s="17"/>
      <c r="FMC305" s="17"/>
      <c r="FMD305" s="17"/>
      <c r="FME305" s="17"/>
      <c r="FMF305" s="17"/>
      <c r="FMG305" s="17"/>
      <c r="FMH305" s="17"/>
      <c r="FMI305" s="17"/>
      <c r="FMJ305" s="17"/>
      <c r="FMK305" s="17"/>
      <c r="FML305" s="17"/>
      <c r="FMM305" s="17"/>
      <c r="FMN305" s="17"/>
      <c r="FMO305" s="17"/>
      <c r="FMP305" s="17"/>
      <c r="FMQ305" s="17"/>
      <c r="FMR305" s="17"/>
      <c r="FMS305" s="17"/>
      <c r="FMT305" s="17"/>
      <c r="FMU305" s="17"/>
      <c r="FMV305" s="17"/>
      <c r="FMW305" s="17"/>
      <c r="FMX305" s="17"/>
      <c r="FMY305" s="17"/>
      <c r="FMZ305" s="17"/>
      <c r="FNA305" s="17"/>
      <c r="FNB305" s="17"/>
      <c r="FNC305" s="17"/>
      <c r="FND305" s="17"/>
      <c r="FNE305" s="17"/>
      <c r="FNF305" s="17"/>
      <c r="FNG305" s="17"/>
      <c r="FNH305" s="17"/>
      <c r="FNI305" s="17"/>
      <c r="FNJ305" s="17"/>
      <c r="FNK305" s="17"/>
      <c r="FNL305" s="17"/>
      <c r="FNM305" s="17"/>
      <c r="FNN305" s="17"/>
      <c r="FNO305" s="17"/>
      <c r="FNP305" s="17"/>
      <c r="FNQ305" s="17"/>
      <c r="FNR305" s="17"/>
      <c r="FNS305" s="17"/>
      <c r="FNT305" s="17"/>
      <c r="FNU305" s="17"/>
      <c r="FNV305" s="17"/>
      <c r="FNW305" s="17"/>
      <c r="FNX305" s="17"/>
      <c r="FNY305" s="17"/>
      <c r="FNZ305" s="17"/>
      <c r="FOA305" s="17"/>
      <c r="FOB305" s="17"/>
      <c r="FOC305" s="17"/>
      <c r="FOD305" s="17"/>
      <c r="FOE305" s="17"/>
      <c r="FOF305" s="17"/>
      <c r="FOG305" s="17"/>
      <c r="FOH305" s="17"/>
      <c r="FOI305" s="17"/>
      <c r="FOJ305" s="17"/>
      <c r="FOK305" s="17"/>
      <c r="FOL305" s="17"/>
      <c r="FOM305" s="17"/>
      <c r="FON305" s="17"/>
      <c r="FOO305" s="17"/>
      <c r="FOP305" s="17"/>
      <c r="FOQ305" s="17"/>
      <c r="FOR305" s="17"/>
      <c r="FOS305" s="17"/>
      <c r="FOT305" s="17"/>
      <c r="FOU305" s="17"/>
      <c r="FOV305" s="17"/>
      <c r="FOW305" s="17"/>
      <c r="FOX305" s="17"/>
      <c r="FOY305" s="17"/>
      <c r="FOZ305" s="17"/>
      <c r="FPA305" s="17"/>
      <c r="FPB305" s="17"/>
      <c r="FPC305" s="17"/>
      <c r="FPD305" s="17"/>
      <c r="FPE305" s="17"/>
      <c r="FPF305" s="17"/>
      <c r="FPG305" s="17"/>
      <c r="FPH305" s="17"/>
      <c r="FPI305" s="17"/>
      <c r="FPJ305" s="17"/>
      <c r="FPK305" s="17"/>
      <c r="FPL305" s="17"/>
      <c r="FPM305" s="17"/>
      <c r="FPN305" s="17"/>
      <c r="FPO305" s="17"/>
      <c r="FPP305" s="17"/>
      <c r="FPQ305" s="17"/>
      <c r="FPR305" s="17"/>
      <c r="FPS305" s="17"/>
      <c r="FPT305" s="17"/>
      <c r="FPU305" s="17"/>
      <c r="FPV305" s="17"/>
      <c r="FPW305" s="17"/>
      <c r="FPX305" s="17"/>
      <c r="FPY305" s="17"/>
      <c r="FPZ305" s="17"/>
      <c r="FQA305" s="17"/>
      <c r="FQB305" s="17"/>
      <c r="FQC305" s="17"/>
      <c r="FQD305" s="17"/>
      <c r="FQE305" s="17"/>
      <c r="FQF305" s="17"/>
      <c r="FQG305" s="17"/>
      <c r="FQH305" s="17"/>
      <c r="FQI305" s="17"/>
      <c r="FQJ305" s="17"/>
      <c r="FQK305" s="17"/>
      <c r="FQL305" s="17"/>
      <c r="FQM305" s="17"/>
      <c r="FQN305" s="17"/>
      <c r="FQO305" s="17"/>
      <c r="FQP305" s="17"/>
      <c r="FQQ305" s="17"/>
      <c r="FQR305" s="17"/>
      <c r="FQS305" s="17"/>
      <c r="FQT305" s="17"/>
      <c r="FQU305" s="17"/>
      <c r="FQV305" s="17"/>
      <c r="FQW305" s="17"/>
      <c r="FQX305" s="17"/>
      <c r="FQY305" s="17"/>
      <c r="FQZ305" s="17"/>
      <c r="FRA305" s="17"/>
      <c r="FRB305" s="17"/>
      <c r="FRC305" s="17"/>
      <c r="FRD305" s="17"/>
      <c r="FRE305" s="17"/>
      <c r="FRF305" s="17"/>
      <c r="FRG305" s="17"/>
      <c r="FRH305" s="17"/>
      <c r="FRI305" s="17"/>
      <c r="FRJ305" s="17"/>
      <c r="FRK305" s="17"/>
      <c r="FRL305" s="17"/>
      <c r="FRM305" s="17"/>
      <c r="FRN305" s="17"/>
      <c r="FRO305" s="17"/>
      <c r="FRP305" s="17"/>
      <c r="FRQ305" s="17"/>
      <c r="FRR305" s="17"/>
      <c r="FRS305" s="17"/>
      <c r="FRT305" s="17"/>
      <c r="FRU305" s="17"/>
      <c r="FRV305" s="17"/>
      <c r="FRW305" s="17"/>
      <c r="FRX305" s="17"/>
      <c r="FRY305" s="17"/>
      <c r="FRZ305" s="17"/>
      <c r="FSA305" s="17"/>
      <c r="FSB305" s="17"/>
      <c r="FSC305" s="17"/>
      <c r="FSD305" s="17"/>
      <c r="FSE305" s="17"/>
      <c r="FSF305" s="17"/>
      <c r="FSG305" s="17"/>
      <c r="FSH305" s="17"/>
      <c r="FSI305" s="17"/>
      <c r="FSJ305" s="17"/>
      <c r="FSK305" s="17"/>
      <c r="FSL305" s="17"/>
      <c r="FSM305" s="17"/>
      <c r="FSN305" s="17"/>
      <c r="FSO305" s="17"/>
      <c r="FSP305" s="17"/>
      <c r="FSQ305" s="17"/>
      <c r="FSR305" s="17"/>
      <c r="FSS305" s="17"/>
      <c r="FST305" s="17"/>
      <c r="FSU305" s="17"/>
      <c r="FSV305" s="17"/>
      <c r="FSW305" s="17"/>
      <c r="FSX305" s="17"/>
      <c r="FSY305" s="17"/>
      <c r="FSZ305" s="17"/>
      <c r="FTA305" s="17"/>
      <c r="FTB305" s="17"/>
      <c r="FTC305" s="17"/>
      <c r="FTD305" s="17"/>
      <c r="FTE305" s="17"/>
      <c r="FTF305" s="17"/>
      <c r="FTG305" s="17"/>
      <c r="FTH305" s="17"/>
      <c r="FTI305" s="17"/>
      <c r="FTJ305" s="17"/>
      <c r="FTK305" s="17"/>
      <c r="FTL305" s="17"/>
      <c r="FTM305" s="17"/>
      <c r="FTN305" s="17"/>
      <c r="FTO305" s="17"/>
      <c r="FTP305" s="17"/>
      <c r="FTQ305" s="17"/>
      <c r="FTR305" s="17"/>
      <c r="FTS305" s="17"/>
      <c r="FTT305" s="17"/>
      <c r="FTU305" s="17"/>
      <c r="FTV305" s="17"/>
      <c r="FTW305" s="17"/>
      <c r="FTX305" s="17"/>
      <c r="FTY305" s="17"/>
      <c r="FTZ305" s="17"/>
      <c r="FUA305" s="17"/>
      <c r="FUB305" s="17"/>
      <c r="FUC305" s="17"/>
      <c r="FUD305" s="17"/>
      <c r="FUE305" s="17"/>
      <c r="FUF305" s="17"/>
      <c r="FUG305" s="17"/>
      <c r="FUH305" s="17"/>
      <c r="FUI305" s="17"/>
      <c r="FUJ305" s="17"/>
      <c r="FUK305" s="17"/>
      <c r="FUL305" s="17"/>
      <c r="FUM305" s="17"/>
      <c r="FUN305" s="17"/>
      <c r="FUO305" s="17"/>
      <c r="FUP305" s="17"/>
      <c r="FUQ305" s="17"/>
      <c r="FUR305" s="17"/>
      <c r="FUS305" s="17"/>
      <c r="FUT305" s="17"/>
      <c r="FUU305" s="17"/>
      <c r="FUV305" s="17"/>
      <c r="FUW305" s="17"/>
      <c r="FUX305" s="17"/>
      <c r="FUY305" s="17"/>
      <c r="FUZ305" s="17"/>
      <c r="FVA305" s="17"/>
      <c r="FVB305" s="17"/>
      <c r="FVC305" s="17"/>
      <c r="FVD305" s="17"/>
      <c r="FVE305" s="17"/>
      <c r="FVF305" s="17"/>
      <c r="FVG305" s="17"/>
      <c r="FVH305" s="17"/>
      <c r="FVI305" s="17"/>
      <c r="FVJ305" s="17"/>
      <c r="FVK305" s="17"/>
      <c r="FVL305" s="17"/>
      <c r="FVM305" s="17"/>
      <c r="FVN305" s="17"/>
      <c r="FVO305" s="17"/>
      <c r="FVP305" s="17"/>
      <c r="FVQ305" s="17"/>
      <c r="FVR305" s="17"/>
      <c r="FVS305" s="17"/>
      <c r="FVT305" s="17"/>
      <c r="FVU305" s="17"/>
      <c r="FVV305" s="17"/>
      <c r="FVW305" s="17"/>
      <c r="FVX305" s="17"/>
      <c r="FVY305" s="17"/>
      <c r="FVZ305" s="17"/>
      <c r="FWA305" s="17"/>
      <c r="FWB305" s="17"/>
      <c r="FWC305" s="17"/>
      <c r="FWD305" s="17"/>
      <c r="FWE305" s="17"/>
      <c r="FWF305" s="17"/>
      <c r="FWG305" s="17"/>
      <c r="FWH305" s="17"/>
      <c r="FWI305" s="17"/>
      <c r="FWJ305" s="17"/>
      <c r="FWK305" s="17"/>
      <c r="FWL305" s="17"/>
      <c r="FWM305" s="17"/>
      <c r="FWN305" s="17"/>
      <c r="FWO305" s="17"/>
      <c r="FWP305" s="17"/>
      <c r="FWQ305" s="17"/>
      <c r="FWR305" s="17"/>
      <c r="FWS305" s="17"/>
      <c r="FWT305" s="17"/>
      <c r="FWU305" s="17"/>
      <c r="FWV305" s="17"/>
      <c r="FWW305" s="17"/>
      <c r="FWX305" s="17"/>
      <c r="FWY305" s="17"/>
      <c r="FWZ305" s="17"/>
      <c r="FXA305" s="17"/>
      <c r="FXB305" s="17"/>
      <c r="FXC305" s="17"/>
      <c r="FXD305" s="17"/>
      <c r="FXE305" s="17"/>
      <c r="FXF305" s="17"/>
      <c r="FXG305" s="17"/>
      <c r="FXH305" s="17"/>
      <c r="FXI305" s="17"/>
      <c r="FXJ305" s="17"/>
      <c r="FXK305" s="17"/>
      <c r="FXL305" s="17"/>
      <c r="FXM305" s="17"/>
      <c r="FXN305" s="17"/>
      <c r="FXO305" s="17"/>
      <c r="FXP305" s="17"/>
      <c r="FXQ305" s="17"/>
      <c r="FXR305" s="17"/>
      <c r="FXS305" s="17"/>
      <c r="FXT305" s="17"/>
      <c r="FXU305" s="17"/>
      <c r="FXV305" s="17"/>
      <c r="FXW305" s="17"/>
      <c r="FXX305" s="17"/>
      <c r="FXY305" s="17"/>
      <c r="FXZ305" s="17"/>
      <c r="FYA305" s="17"/>
      <c r="FYB305" s="17"/>
      <c r="FYC305" s="17"/>
      <c r="FYD305" s="17"/>
      <c r="FYE305" s="17"/>
      <c r="FYF305" s="17"/>
      <c r="FYG305" s="17"/>
      <c r="FYH305" s="17"/>
      <c r="FYI305" s="17"/>
      <c r="FYJ305" s="17"/>
      <c r="FYK305" s="17"/>
      <c r="FYL305" s="17"/>
      <c r="FYM305" s="17"/>
      <c r="FYN305" s="17"/>
      <c r="FYO305" s="17"/>
      <c r="FYP305" s="17"/>
      <c r="FYQ305" s="17"/>
      <c r="FYR305" s="17"/>
      <c r="FYS305" s="17"/>
      <c r="FYT305" s="17"/>
      <c r="FYU305" s="17"/>
      <c r="FYV305" s="17"/>
      <c r="FYW305" s="17"/>
      <c r="FYX305" s="17"/>
      <c r="FYY305" s="17"/>
      <c r="FYZ305" s="17"/>
      <c r="FZA305" s="17"/>
      <c r="FZB305" s="17"/>
      <c r="FZC305" s="17"/>
      <c r="FZD305" s="17"/>
      <c r="FZE305" s="17"/>
      <c r="FZF305" s="17"/>
      <c r="FZG305" s="17"/>
      <c r="FZH305" s="17"/>
      <c r="FZI305" s="17"/>
      <c r="FZJ305" s="17"/>
      <c r="FZK305" s="17"/>
      <c r="FZL305" s="17"/>
      <c r="FZM305" s="17"/>
      <c r="FZN305" s="17"/>
      <c r="FZO305" s="17"/>
      <c r="FZP305" s="17"/>
      <c r="FZQ305" s="17"/>
      <c r="FZR305" s="17"/>
      <c r="FZS305" s="17"/>
      <c r="FZT305" s="17"/>
      <c r="FZU305" s="17"/>
      <c r="FZV305" s="17"/>
      <c r="FZW305" s="17"/>
      <c r="FZX305" s="17"/>
      <c r="FZY305" s="17"/>
      <c r="FZZ305" s="17"/>
      <c r="GAA305" s="17"/>
      <c r="GAB305" s="17"/>
      <c r="GAC305" s="17"/>
      <c r="GAD305" s="17"/>
      <c r="GAE305" s="17"/>
      <c r="GAF305" s="17"/>
      <c r="GAG305" s="17"/>
      <c r="GAH305" s="17"/>
      <c r="GAI305" s="17"/>
      <c r="GAJ305" s="17"/>
      <c r="GAK305" s="17"/>
      <c r="GAL305" s="17"/>
      <c r="GAM305" s="17"/>
      <c r="GAN305" s="17"/>
      <c r="GAO305" s="17"/>
      <c r="GAP305" s="17"/>
      <c r="GAQ305" s="17"/>
      <c r="GAR305" s="17"/>
      <c r="GAS305" s="17"/>
      <c r="GAT305" s="17"/>
      <c r="GAU305" s="17"/>
      <c r="GAV305" s="17"/>
      <c r="GAW305" s="17"/>
      <c r="GAX305" s="17"/>
      <c r="GAY305" s="17"/>
      <c r="GAZ305" s="17"/>
      <c r="GBA305" s="17"/>
      <c r="GBB305" s="17"/>
      <c r="GBC305" s="17"/>
      <c r="GBD305" s="17"/>
      <c r="GBE305" s="17"/>
      <c r="GBF305" s="17"/>
      <c r="GBG305" s="17"/>
      <c r="GBH305" s="17"/>
      <c r="GBI305" s="17"/>
      <c r="GBJ305" s="17"/>
      <c r="GBK305" s="17"/>
      <c r="GBL305" s="17"/>
      <c r="GBM305" s="17"/>
      <c r="GBN305" s="17"/>
      <c r="GBO305" s="17"/>
      <c r="GBP305" s="17"/>
      <c r="GBQ305" s="17"/>
      <c r="GBR305" s="17"/>
      <c r="GBS305" s="17"/>
      <c r="GBT305" s="17"/>
      <c r="GBU305" s="17"/>
      <c r="GBV305" s="17"/>
      <c r="GBW305" s="17"/>
      <c r="GBX305" s="17"/>
      <c r="GBY305" s="17"/>
      <c r="GBZ305" s="17"/>
      <c r="GCA305" s="17"/>
      <c r="GCB305" s="17"/>
      <c r="GCC305" s="17"/>
      <c r="GCD305" s="17"/>
      <c r="GCE305" s="17"/>
      <c r="GCF305" s="17"/>
      <c r="GCG305" s="17"/>
      <c r="GCH305" s="17"/>
      <c r="GCI305" s="17"/>
      <c r="GCJ305" s="17"/>
      <c r="GCK305" s="17"/>
      <c r="GCL305" s="17"/>
      <c r="GCM305" s="17"/>
      <c r="GCN305" s="17"/>
      <c r="GCO305" s="17"/>
      <c r="GCP305" s="17"/>
      <c r="GCQ305" s="17"/>
      <c r="GCR305" s="17"/>
      <c r="GCS305" s="17"/>
      <c r="GCT305" s="17"/>
      <c r="GCU305" s="17"/>
      <c r="GCV305" s="17"/>
      <c r="GCW305" s="17"/>
      <c r="GCX305" s="17"/>
      <c r="GCY305" s="17"/>
      <c r="GCZ305" s="17"/>
      <c r="GDA305" s="17"/>
      <c r="GDB305" s="17"/>
      <c r="GDC305" s="17"/>
      <c r="GDD305" s="17"/>
      <c r="GDE305" s="17"/>
      <c r="GDF305" s="17"/>
      <c r="GDG305" s="17"/>
      <c r="GDH305" s="17"/>
      <c r="GDI305" s="17"/>
      <c r="GDJ305" s="17"/>
      <c r="GDK305" s="17"/>
      <c r="GDL305" s="17"/>
      <c r="GDM305" s="17"/>
      <c r="GDN305" s="17"/>
      <c r="GDO305" s="17"/>
      <c r="GDP305" s="17"/>
      <c r="GDQ305" s="17"/>
      <c r="GDR305" s="17"/>
      <c r="GDS305" s="17"/>
      <c r="GDT305" s="17"/>
      <c r="GDU305" s="17"/>
      <c r="GDV305" s="17"/>
      <c r="GDW305" s="17"/>
      <c r="GDX305" s="17"/>
      <c r="GDY305" s="17"/>
      <c r="GDZ305" s="17"/>
      <c r="GEA305" s="17"/>
      <c r="GEB305" s="17"/>
      <c r="GEC305" s="17"/>
      <c r="GED305" s="17"/>
      <c r="GEE305" s="17"/>
      <c r="GEF305" s="17"/>
      <c r="GEG305" s="17"/>
      <c r="GEH305" s="17"/>
      <c r="GEI305" s="17"/>
      <c r="GEJ305" s="17"/>
      <c r="GEK305" s="17"/>
      <c r="GEL305" s="17"/>
      <c r="GEM305" s="17"/>
      <c r="GEN305" s="17"/>
      <c r="GEO305" s="17"/>
      <c r="GEP305" s="17"/>
      <c r="GEQ305" s="17"/>
      <c r="GER305" s="17"/>
      <c r="GES305" s="17"/>
      <c r="GET305" s="17"/>
      <c r="GEU305" s="17"/>
      <c r="GEV305" s="17"/>
      <c r="GEW305" s="17"/>
      <c r="GEX305" s="17"/>
      <c r="GEY305" s="17"/>
      <c r="GEZ305" s="17"/>
      <c r="GFA305" s="17"/>
      <c r="GFB305" s="17"/>
      <c r="GFC305" s="17"/>
      <c r="GFD305" s="17"/>
      <c r="GFE305" s="17"/>
      <c r="GFF305" s="17"/>
      <c r="GFG305" s="17"/>
      <c r="GFH305" s="17"/>
      <c r="GFI305" s="17"/>
      <c r="GFJ305" s="17"/>
      <c r="GFK305" s="17"/>
      <c r="GFL305" s="17"/>
      <c r="GFM305" s="17"/>
      <c r="GFN305" s="17"/>
      <c r="GFO305" s="17"/>
      <c r="GFP305" s="17"/>
      <c r="GFQ305" s="17"/>
      <c r="GFR305" s="17"/>
      <c r="GFS305" s="17"/>
      <c r="GFT305" s="17"/>
      <c r="GFU305" s="17"/>
      <c r="GFV305" s="17"/>
      <c r="GFW305" s="17"/>
      <c r="GFX305" s="17"/>
      <c r="GFY305" s="17"/>
      <c r="GFZ305" s="17"/>
      <c r="GGA305" s="17"/>
      <c r="GGB305" s="17"/>
      <c r="GGC305" s="17"/>
      <c r="GGD305" s="17"/>
      <c r="GGE305" s="17"/>
      <c r="GGF305" s="17"/>
      <c r="GGG305" s="17"/>
      <c r="GGH305" s="17"/>
      <c r="GGI305" s="17"/>
      <c r="GGJ305" s="17"/>
      <c r="GGK305" s="17"/>
      <c r="GGL305" s="17"/>
      <c r="GGM305" s="17"/>
      <c r="GGN305" s="17"/>
      <c r="GGO305" s="17"/>
      <c r="GGP305" s="17"/>
      <c r="GGQ305" s="17"/>
      <c r="GGR305" s="17"/>
      <c r="GGS305" s="17"/>
      <c r="GGT305" s="17"/>
      <c r="GGU305" s="17"/>
      <c r="GGV305" s="17"/>
      <c r="GGW305" s="17"/>
      <c r="GGX305" s="17"/>
      <c r="GGY305" s="17"/>
      <c r="GGZ305" s="17"/>
      <c r="GHA305" s="17"/>
      <c r="GHB305" s="17"/>
      <c r="GHC305" s="17"/>
      <c r="GHD305" s="17"/>
      <c r="GHE305" s="17"/>
      <c r="GHF305" s="17"/>
      <c r="GHG305" s="17"/>
      <c r="GHH305" s="17"/>
      <c r="GHI305" s="17"/>
      <c r="GHJ305" s="17"/>
      <c r="GHK305" s="17"/>
      <c r="GHL305" s="17"/>
      <c r="GHM305" s="17"/>
      <c r="GHN305" s="17"/>
      <c r="GHO305" s="17"/>
      <c r="GHP305" s="17"/>
      <c r="GHQ305" s="17"/>
      <c r="GHR305" s="17"/>
      <c r="GHS305" s="17"/>
      <c r="GHT305" s="17"/>
      <c r="GHU305" s="17"/>
      <c r="GHV305" s="17"/>
      <c r="GHW305" s="17"/>
      <c r="GHX305" s="17"/>
      <c r="GHY305" s="17"/>
      <c r="GHZ305" s="17"/>
      <c r="GIA305" s="17"/>
      <c r="GIB305" s="17"/>
      <c r="GIC305" s="17"/>
      <c r="GID305" s="17"/>
      <c r="GIE305" s="17"/>
      <c r="GIF305" s="17"/>
      <c r="GIG305" s="17"/>
      <c r="GIH305" s="17"/>
      <c r="GII305" s="17"/>
      <c r="GIJ305" s="17"/>
      <c r="GIK305" s="17"/>
      <c r="GIL305" s="17"/>
      <c r="GIM305" s="17"/>
      <c r="GIN305" s="17"/>
      <c r="GIO305" s="17"/>
      <c r="GIP305" s="17"/>
      <c r="GIQ305" s="17"/>
      <c r="GIR305" s="17"/>
      <c r="GIS305" s="17"/>
      <c r="GIT305" s="17"/>
      <c r="GIU305" s="17"/>
      <c r="GIV305" s="17"/>
      <c r="GIW305" s="17"/>
      <c r="GIX305" s="17"/>
      <c r="GIY305" s="17"/>
      <c r="GIZ305" s="17"/>
      <c r="GJA305" s="17"/>
      <c r="GJB305" s="17"/>
      <c r="GJC305" s="17"/>
      <c r="GJD305" s="17"/>
      <c r="GJE305" s="17"/>
      <c r="GJF305" s="17"/>
      <c r="GJG305" s="17"/>
      <c r="GJH305" s="17"/>
      <c r="GJI305" s="17"/>
      <c r="GJJ305" s="17"/>
      <c r="GJK305" s="17"/>
      <c r="GJL305" s="17"/>
      <c r="GJM305" s="17"/>
      <c r="GJN305" s="17"/>
      <c r="GJO305" s="17"/>
      <c r="GJP305" s="17"/>
      <c r="GJQ305" s="17"/>
      <c r="GJR305" s="17"/>
      <c r="GJS305" s="17"/>
      <c r="GJT305" s="17"/>
      <c r="GJU305" s="17"/>
      <c r="GJV305" s="17"/>
      <c r="GJW305" s="17"/>
      <c r="GJX305" s="17"/>
      <c r="GJY305" s="17"/>
      <c r="GJZ305" s="17"/>
      <c r="GKA305" s="17"/>
      <c r="GKB305" s="17"/>
      <c r="GKC305" s="17"/>
      <c r="GKD305" s="17"/>
      <c r="GKE305" s="17"/>
      <c r="GKF305" s="17"/>
      <c r="GKG305" s="17"/>
      <c r="GKH305" s="17"/>
      <c r="GKI305" s="17"/>
      <c r="GKJ305" s="17"/>
      <c r="GKK305" s="17"/>
      <c r="GKL305" s="17"/>
      <c r="GKM305" s="17"/>
      <c r="GKN305" s="17"/>
      <c r="GKO305" s="17"/>
      <c r="GKP305" s="17"/>
      <c r="GKQ305" s="17"/>
      <c r="GKR305" s="17"/>
      <c r="GKS305" s="17"/>
      <c r="GKT305" s="17"/>
      <c r="GKU305" s="17"/>
      <c r="GKV305" s="17"/>
      <c r="GKW305" s="17"/>
      <c r="GKX305" s="17"/>
      <c r="GKY305" s="17"/>
      <c r="GKZ305" s="17"/>
      <c r="GLA305" s="17"/>
      <c r="GLB305" s="17"/>
      <c r="GLC305" s="17"/>
      <c r="GLD305" s="17"/>
      <c r="GLE305" s="17"/>
      <c r="GLF305" s="17"/>
      <c r="GLG305" s="17"/>
      <c r="GLH305" s="17"/>
      <c r="GLI305" s="17"/>
      <c r="GLJ305" s="17"/>
      <c r="GLK305" s="17"/>
      <c r="GLL305" s="17"/>
      <c r="GLM305" s="17"/>
      <c r="GLN305" s="17"/>
      <c r="GLO305" s="17"/>
      <c r="GLP305" s="17"/>
      <c r="GLQ305" s="17"/>
      <c r="GLR305" s="17"/>
      <c r="GLS305" s="17"/>
      <c r="GLT305" s="17"/>
      <c r="GLU305" s="17"/>
      <c r="GLV305" s="17"/>
      <c r="GLW305" s="17"/>
      <c r="GLX305" s="17"/>
      <c r="GLY305" s="17"/>
      <c r="GLZ305" s="17"/>
      <c r="GMA305" s="17"/>
      <c r="GMB305" s="17"/>
      <c r="GMC305" s="17"/>
      <c r="GMD305" s="17"/>
      <c r="GME305" s="17"/>
      <c r="GMF305" s="17"/>
      <c r="GMG305" s="17"/>
      <c r="GMH305" s="17"/>
      <c r="GMI305" s="17"/>
      <c r="GMJ305" s="17"/>
      <c r="GMK305" s="17"/>
      <c r="GML305" s="17"/>
      <c r="GMM305" s="17"/>
      <c r="GMN305" s="17"/>
      <c r="GMO305" s="17"/>
      <c r="GMP305" s="17"/>
      <c r="GMQ305" s="17"/>
      <c r="GMR305" s="17"/>
      <c r="GMS305" s="17"/>
      <c r="GMT305" s="17"/>
      <c r="GMU305" s="17"/>
      <c r="GMV305" s="17"/>
      <c r="GMW305" s="17"/>
      <c r="GMX305" s="17"/>
      <c r="GMY305" s="17"/>
      <c r="GMZ305" s="17"/>
      <c r="GNA305" s="17"/>
      <c r="GNB305" s="17"/>
      <c r="GNC305" s="17"/>
      <c r="GND305" s="17"/>
      <c r="GNE305" s="17"/>
      <c r="GNF305" s="17"/>
      <c r="GNG305" s="17"/>
      <c r="GNH305" s="17"/>
      <c r="GNI305" s="17"/>
      <c r="GNJ305" s="17"/>
      <c r="GNK305" s="17"/>
      <c r="GNL305" s="17"/>
      <c r="GNM305" s="17"/>
      <c r="GNN305" s="17"/>
      <c r="GNO305" s="17"/>
      <c r="GNP305" s="17"/>
      <c r="GNQ305" s="17"/>
      <c r="GNR305" s="17"/>
      <c r="GNS305" s="17"/>
      <c r="GNT305" s="17"/>
      <c r="GNU305" s="17"/>
      <c r="GNV305" s="17"/>
      <c r="GNW305" s="17"/>
      <c r="GNX305" s="17"/>
      <c r="GNY305" s="17"/>
      <c r="GNZ305" s="17"/>
      <c r="GOA305" s="17"/>
      <c r="GOB305" s="17"/>
      <c r="GOC305" s="17"/>
      <c r="GOD305" s="17"/>
      <c r="GOE305" s="17"/>
      <c r="GOF305" s="17"/>
      <c r="GOG305" s="17"/>
      <c r="GOH305" s="17"/>
      <c r="GOI305" s="17"/>
      <c r="GOJ305" s="17"/>
      <c r="GOK305" s="17"/>
      <c r="GOL305" s="17"/>
      <c r="GOM305" s="17"/>
      <c r="GON305" s="17"/>
      <c r="GOO305" s="17"/>
      <c r="GOP305" s="17"/>
      <c r="GOQ305" s="17"/>
      <c r="GOR305" s="17"/>
      <c r="GOS305" s="17"/>
      <c r="GOT305" s="17"/>
      <c r="GOU305" s="17"/>
      <c r="GOV305" s="17"/>
      <c r="GOW305" s="17"/>
      <c r="GOX305" s="17"/>
      <c r="GOY305" s="17"/>
      <c r="GOZ305" s="17"/>
      <c r="GPA305" s="17"/>
      <c r="GPB305" s="17"/>
      <c r="GPC305" s="17"/>
      <c r="GPD305" s="17"/>
      <c r="GPE305" s="17"/>
      <c r="GPF305" s="17"/>
      <c r="GPG305" s="17"/>
      <c r="GPH305" s="17"/>
      <c r="GPI305" s="17"/>
      <c r="GPJ305" s="17"/>
      <c r="GPK305" s="17"/>
      <c r="GPL305" s="17"/>
      <c r="GPM305" s="17"/>
      <c r="GPN305" s="17"/>
      <c r="GPO305" s="17"/>
      <c r="GPP305" s="17"/>
      <c r="GPQ305" s="17"/>
      <c r="GPR305" s="17"/>
      <c r="GPS305" s="17"/>
      <c r="GPT305" s="17"/>
      <c r="GPU305" s="17"/>
      <c r="GPV305" s="17"/>
      <c r="GPW305" s="17"/>
      <c r="GPX305" s="17"/>
      <c r="GPY305" s="17"/>
      <c r="GPZ305" s="17"/>
      <c r="GQA305" s="17"/>
      <c r="GQB305" s="17"/>
      <c r="GQC305" s="17"/>
      <c r="GQD305" s="17"/>
      <c r="GQE305" s="17"/>
      <c r="GQF305" s="17"/>
      <c r="GQG305" s="17"/>
      <c r="GQH305" s="17"/>
      <c r="GQI305" s="17"/>
      <c r="GQJ305" s="17"/>
      <c r="GQK305" s="17"/>
      <c r="GQL305" s="17"/>
      <c r="GQM305" s="17"/>
      <c r="GQN305" s="17"/>
      <c r="GQO305" s="17"/>
      <c r="GQP305" s="17"/>
      <c r="GQQ305" s="17"/>
      <c r="GQR305" s="17"/>
      <c r="GQS305" s="17"/>
      <c r="GQT305" s="17"/>
      <c r="GQU305" s="17"/>
      <c r="GQV305" s="17"/>
      <c r="GQW305" s="17"/>
      <c r="GQX305" s="17"/>
      <c r="GQY305" s="17"/>
      <c r="GQZ305" s="17"/>
      <c r="GRA305" s="17"/>
      <c r="GRB305" s="17"/>
      <c r="GRC305" s="17"/>
      <c r="GRD305" s="17"/>
      <c r="GRE305" s="17"/>
      <c r="GRF305" s="17"/>
      <c r="GRG305" s="17"/>
      <c r="GRH305" s="17"/>
      <c r="GRI305" s="17"/>
      <c r="GRJ305" s="17"/>
      <c r="GRK305" s="17"/>
      <c r="GRL305" s="17"/>
      <c r="GRM305" s="17"/>
      <c r="GRN305" s="17"/>
      <c r="GRO305" s="17"/>
      <c r="GRP305" s="17"/>
      <c r="GRQ305" s="17"/>
      <c r="GRR305" s="17"/>
      <c r="GRS305" s="17"/>
      <c r="GRT305" s="17"/>
      <c r="GRU305" s="17"/>
      <c r="GRV305" s="17"/>
      <c r="GRW305" s="17"/>
      <c r="GRX305" s="17"/>
      <c r="GRY305" s="17"/>
      <c r="GRZ305" s="17"/>
      <c r="GSA305" s="17"/>
      <c r="GSB305" s="17"/>
      <c r="GSC305" s="17"/>
      <c r="GSD305" s="17"/>
      <c r="GSE305" s="17"/>
      <c r="GSF305" s="17"/>
      <c r="GSG305" s="17"/>
      <c r="GSH305" s="17"/>
      <c r="GSI305" s="17"/>
      <c r="GSJ305" s="17"/>
      <c r="GSK305" s="17"/>
      <c r="GSL305" s="17"/>
      <c r="GSM305" s="17"/>
      <c r="GSN305" s="17"/>
      <c r="GSO305" s="17"/>
      <c r="GSP305" s="17"/>
      <c r="GSQ305" s="17"/>
      <c r="GSR305" s="17"/>
      <c r="GSS305" s="17"/>
      <c r="GST305" s="17"/>
      <c r="GSU305" s="17"/>
      <c r="GSV305" s="17"/>
      <c r="GSW305" s="17"/>
      <c r="GSX305" s="17"/>
      <c r="GSY305" s="17"/>
      <c r="GSZ305" s="17"/>
      <c r="GTA305" s="17"/>
      <c r="GTB305" s="17"/>
      <c r="GTC305" s="17"/>
      <c r="GTD305" s="17"/>
      <c r="GTE305" s="17"/>
      <c r="GTF305" s="17"/>
      <c r="GTG305" s="17"/>
      <c r="GTH305" s="17"/>
      <c r="GTI305" s="17"/>
      <c r="GTJ305" s="17"/>
      <c r="GTK305" s="17"/>
      <c r="GTL305" s="17"/>
      <c r="GTM305" s="17"/>
      <c r="GTN305" s="17"/>
      <c r="GTO305" s="17"/>
      <c r="GTP305" s="17"/>
      <c r="GTQ305" s="17"/>
      <c r="GTR305" s="17"/>
      <c r="GTS305" s="17"/>
      <c r="GTT305" s="17"/>
      <c r="GTU305" s="17"/>
      <c r="GTV305" s="17"/>
      <c r="GTW305" s="17"/>
      <c r="GTX305" s="17"/>
      <c r="GTY305" s="17"/>
      <c r="GTZ305" s="17"/>
      <c r="GUA305" s="17"/>
      <c r="GUB305" s="17"/>
      <c r="GUC305" s="17"/>
      <c r="GUD305" s="17"/>
      <c r="GUE305" s="17"/>
      <c r="GUF305" s="17"/>
      <c r="GUG305" s="17"/>
      <c r="GUH305" s="17"/>
      <c r="GUI305" s="17"/>
      <c r="GUJ305" s="17"/>
      <c r="GUK305" s="17"/>
      <c r="GUL305" s="17"/>
      <c r="GUM305" s="17"/>
      <c r="GUN305" s="17"/>
      <c r="GUO305" s="17"/>
      <c r="GUP305" s="17"/>
      <c r="GUQ305" s="17"/>
      <c r="GUR305" s="17"/>
      <c r="GUS305" s="17"/>
      <c r="GUT305" s="17"/>
      <c r="GUU305" s="17"/>
      <c r="GUV305" s="17"/>
      <c r="GUW305" s="17"/>
      <c r="GUX305" s="17"/>
      <c r="GUY305" s="17"/>
      <c r="GUZ305" s="17"/>
      <c r="GVA305" s="17"/>
      <c r="GVB305" s="17"/>
      <c r="GVC305" s="17"/>
      <c r="GVD305" s="17"/>
      <c r="GVE305" s="17"/>
      <c r="GVF305" s="17"/>
      <c r="GVG305" s="17"/>
      <c r="GVH305" s="17"/>
      <c r="GVI305" s="17"/>
      <c r="GVJ305" s="17"/>
      <c r="GVK305" s="17"/>
      <c r="GVL305" s="17"/>
      <c r="GVM305" s="17"/>
      <c r="GVN305" s="17"/>
      <c r="GVO305" s="17"/>
      <c r="GVP305" s="17"/>
      <c r="GVQ305" s="17"/>
      <c r="GVR305" s="17"/>
      <c r="GVS305" s="17"/>
      <c r="GVT305" s="17"/>
      <c r="GVU305" s="17"/>
      <c r="GVV305" s="17"/>
      <c r="GVW305" s="17"/>
      <c r="GVX305" s="17"/>
      <c r="GVY305" s="17"/>
      <c r="GVZ305" s="17"/>
      <c r="GWA305" s="17"/>
      <c r="GWB305" s="17"/>
      <c r="GWC305" s="17"/>
      <c r="GWD305" s="17"/>
      <c r="GWE305" s="17"/>
      <c r="GWF305" s="17"/>
      <c r="GWG305" s="17"/>
      <c r="GWH305" s="17"/>
      <c r="GWI305" s="17"/>
      <c r="GWJ305" s="17"/>
      <c r="GWK305" s="17"/>
      <c r="GWL305" s="17"/>
      <c r="GWM305" s="17"/>
      <c r="GWN305" s="17"/>
      <c r="GWO305" s="17"/>
      <c r="GWP305" s="17"/>
      <c r="GWQ305" s="17"/>
      <c r="GWR305" s="17"/>
      <c r="GWS305" s="17"/>
      <c r="GWT305" s="17"/>
      <c r="GWU305" s="17"/>
      <c r="GWV305" s="17"/>
      <c r="GWW305" s="17"/>
      <c r="GWX305" s="17"/>
      <c r="GWY305" s="17"/>
      <c r="GWZ305" s="17"/>
      <c r="GXA305" s="17"/>
      <c r="GXB305" s="17"/>
      <c r="GXC305" s="17"/>
      <c r="GXD305" s="17"/>
      <c r="GXE305" s="17"/>
      <c r="GXF305" s="17"/>
      <c r="GXG305" s="17"/>
      <c r="GXH305" s="17"/>
      <c r="GXI305" s="17"/>
      <c r="GXJ305" s="17"/>
      <c r="GXK305" s="17"/>
      <c r="GXL305" s="17"/>
      <c r="GXM305" s="17"/>
      <c r="GXN305" s="17"/>
      <c r="GXO305" s="17"/>
      <c r="GXP305" s="17"/>
      <c r="GXQ305" s="17"/>
      <c r="GXR305" s="17"/>
      <c r="GXS305" s="17"/>
      <c r="GXT305" s="17"/>
      <c r="GXU305" s="17"/>
      <c r="GXV305" s="17"/>
      <c r="GXW305" s="17"/>
      <c r="GXX305" s="17"/>
      <c r="GXY305" s="17"/>
      <c r="GXZ305" s="17"/>
      <c r="GYA305" s="17"/>
      <c r="GYB305" s="17"/>
      <c r="GYC305" s="17"/>
      <c r="GYD305" s="17"/>
      <c r="GYE305" s="17"/>
      <c r="GYF305" s="17"/>
      <c r="GYG305" s="17"/>
      <c r="GYH305" s="17"/>
      <c r="GYI305" s="17"/>
      <c r="GYJ305" s="17"/>
      <c r="GYK305" s="17"/>
      <c r="GYL305" s="17"/>
      <c r="GYM305" s="17"/>
      <c r="GYN305" s="17"/>
      <c r="GYO305" s="17"/>
      <c r="GYP305" s="17"/>
      <c r="GYQ305" s="17"/>
      <c r="GYR305" s="17"/>
      <c r="GYS305" s="17"/>
      <c r="GYT305" s="17"/>
      <c r="GYU305" s="17"/>
      <c r="GYV305" s="17"/>
      <c r="GYW305" s="17"/>
      <c r="GYX305" s="17"/>
      <c r="GYY305" s="17"/>
      <c r="GYZ305" s="17"/>
      <c r="GZA305" s="17"/>
      <c r="GZB305" s="17"/>
      <c r="GZC305" s="17"/>
      <c r="GZD305" s="17"/>
      <c r="GZE305" s="17"/>
      <c r="GZF305" s="17"/>
      <c r="GZG305" s="17"/>
      <c r="GZH305" s="17"/>
      <c r="GZI305" s="17"/>
      <c r="GZJ305" s="17"/>
      <c r="GZK305" s="17"/>
      <c r="GZL305" s="17"/>
      <c r="GZM305" s="17"/>
      <c r="GZN305" s="17"/>
      <c r="GZO305" s="17"/>
      <c r="GZP305" s="17"/>
      <c r="GZQ305" s="17"/>
      <c r="GZR305" s="17"/>
      <c r="GZS305" s="17"/>
      <c r="GZT305" s="17"/>
      <c r="GZU305" s="17"/>
      <c r="GZV305" s="17"/>
      <c r="GZW305" s="17"/>
      <c r="GZX305" s="17"/>
      <c r="GZY305" s="17"/>
      <c r="GZZ305" s="17"/>
      <c r="HAA305" s="17"/>
      <c r="HAB305" s="17"/>
      <c r="HAC305" s="17"/>
      <c r="HAD305" s="17"/>
      <c r="HAE305" s="17"/>
      <c r="HAF305" s="17"/>
      <c r="HAG305" s="17"/>
      <c r="HAH305" s="17"/>
      <c r="HAI305" s="17"/>
      <c r="HAJ305" s="17"/>
      <c r="HAK305" s="17"/>
      <c r="HAL305" s="17"/>
      <c r="HAM305" s="17"/>
      <c r="HAN305" s="17"/>
      <c r="HAO305" s="17"/>
      <c r="HAP305" s="17"/>
      <c r="HAQ305" s="17"/>
      <c r="HAR305" s="17"/>
      <c r="HAS305" s="17"/>
      <c r="HAT305" s="17"/>
      <c r="HAU305" s="17"/>
      <c r="HAV305" s="17"/>
      <c r="HAW305" s="17"/>
      <c r="HAX305" s="17"/>
      <c r="HAY305" s="17"/>
      <c r="HAZ305" s="17"/>
      <c r="HBA305" s="17"/>
      <c r="HBB305" s="17"/>
      <c r="HBC305" s="17"/>
      <c r="HBD305" s="17"/>
      <c r="HBE305" s="17"/>
      <c r="HBF305" s="17"/>
      <c r="HBG305" s="17"/>
      <c r="HBH305" s="17"/>
      <c r="HBI305" s="17"/>
      <c r="HBJ305" s="17"/>
      <c r="HBK305" s="17"/>
      <c r="HBL305" s="17"/>
      <c r="HBM305" s="17"/>
      <c r="HBN305" s="17"/>
      <c r="HBO305" s="17"/>
      <c r="HBP305" s="17"/>
      <c r="HBQ305" s="17"/>
      <c r="HBR305" s="17"/>
      <c r="HBS305" s="17"/>
      <c r="HBT305" s="17"/>
      <c r="HBU305" s="17"/>
      <c r="HBV305" s="17"/>
      <c r="HBW305" s="17"/>
      <c r="HBX305" s="17"/>
      <c r="HBY305" s="17"/>
      <c r="HBZ305" s="17"/>
      <c r="HCA305" s="17"/>
      <c r="HCB305" s="17"/>
      <c r="HCC305" s="17"/>
      <c r="HCD305" s="17"/>
      <c r="HCE305" s="17"/>
      <c r="HCF305" s="17"/>
      <c r="HCG305" s="17"/>
      <c r="HCH305" s="17"/>
      <c r="HCI305" s="17"/>
      <c r="HCJ305" s="17"/>
      <c r="HCK305" s="17"/>
      <c r="HCL305" s="17"/>
      <c r="HCM305" s="17"/>
      <c r="HCN305" s="17"/>
      <c r="HCO305" s="17"/>
      <c r="HCP305" s="17"/>
      <c r="HCQ305" s="17"/>
      <c r="HCR305" s="17"/>
      <c r="HCS305" s="17"/>
      <c r="HCT305" s="17"/>
      <c r="HCU305" s="17"/>
      <c r="HCV305" s="17"/>
      <c r="HCW305" s="17"/>
      <c r="HCX305" s="17"/>
      <c r="HCY305" s="17"/>
      <c r="HCZ305" s="17"/>
      <c r="HDA305" s="17"/>
      <c r="HDB305" s="17"/>
      <c r="HDC305" s="17"/>
      <c r="HDD305" s="17"/>
      <c r="HDE305" s="17"/>
      <c r="HDF305" s="17"/>
      <c r="HDG305" s="17"/>
      <c r="HDH305" s="17"/>
      <c r="HDI305" s="17"/>
      <c r="HDJ305" s="17"/>
      <c r="HDK305" s="17"/>
      <c r="HDL305" s="17"/>
      <c r="HDM305" s="17"/>
      <c r="HDN305" s="17"/>
      <c r="HDO305" s="17"/>
      <c r="HDP305" s="17"/>
      <c r="HDQ305" s="17"/>
      <c r="HDR305" s="17"/>
      <c r="HDS305" s="17"/>
      <c r="HDT305" s="17"/>
      <c r="HDU305" s="17"/>
      <c r="HDV305" s="17"/>
      <c r="HDW305" s="17"/>
      <c r="HDX305" s="17"/>
      <c r="HDY305" s="17"/>
      <c r="HDZ305" s="17"/>
      <c r="HEA305" s="17"/>
      <c r="HEB305" s="17"/>
      <c r="HEC305" s="17"/>
      <c r="HED305" s="17"/>
      <c r="HEE305" s="17"/>
      <c r="HEF305" s="17"/>
      <c r="HEG305" s="17"/>
      <c r="HEH305" s="17"/>
      <c r="HEI305" s="17"/>
      <c r="HEJ305" s="17"/>
      <c r="HEK305" s="17"/>
      <c r="HEL305" s="17"/>
      <c r="HEM305" s="17"/>
      <c r="HEN305" s="17"/>
      <c r="HEO305" s="17"/>
      <c r="HEP305" s="17"/>
      <c r="HEQ305" s="17"/>
      <c r="HER305" s="17"/>
      <c r="HES305" s="17"/>
      <c r="HET305" s="17"/>
      <c r="HEU305" s="17"/>
      <c r="HEV305" s="17"/>
      <c r="HEW305" s="17"/>
      <c r="HEX305" s="17"/>
      <c r="HEY305" s="17"/>
      <c r="HEZ305" s="17"/>
      <c r="HFA305" s="17"/>
      <c r="HFB305" s="17"/>
      <c r="HFC305" s="17"/>
      <c r="HFD305" s="17"/>
      <c r="HFE305" s="17"/>
      <c r="HFF305" s="17"/>
      <c r="HFG305" s="17"/>
      <c r="HFH305" s="17"/>
      <c r="HFI305" s="17"/>
      <c r="HFJ305" s="17"/>
      <c r="HFK305" s="17"/>
      <c r="HFL305" s="17"/>
      <c r="HFM305" s="17"/>
      <c r="HFN305" s="17"/>
      <c r="HFO305" s="17"/>
      <c r="HFP305" s="17"/>
      <c r="HFQ305" s="17"/>
      <c r="HFR305" s="17"/>
      <c r="HFS305" s="17"/>
      <c r="HFT305" s="17"/>
      <c r="HFU305" s="17"/>
      <c r="HFV305" s="17"/>
      <c r="HFW305" s="17"/>
      <c r="HFX305" s="17"/>
      <c r="HFY305" s="17"/>
      <c r="HFZ305" s="17"/>
      <c r="HGA305" s="17"/>
      <c r="HGB305" s="17"/>
      <c r="HGC305" s="17"/>
      <c r="HGD305" s="17"/>
      <c r="HGE305" s="17"/>
      <c r="HGF305" s="17"/>
      <c r="HGG305" s="17"/>
      <c r="HGH305" s="17"/>
      <c r="HGI305" s="17"/>
      <c r="HGJ305" s="17"/>
      <c r="HGK305" s="17"/>
      <c r="HGL305" s="17"/>
      <c r="HGM305" s="17"/>
      <c r="HGN305" s="17"/>
      <c r="HGO305" s="17"/>
      <c r="HGP305" s="17"/>
      <c r="HGQ305" s="17"/>
      <c r="HGR305" s="17"/>
      <c r="HGS305" s="17"/>
      <c r="HGT305" s="17"/>
      <c r="HGU305" s="17"/>
      <c r="HGV305" s="17"/>
      <c r="HGW305" s="17"/>
      <c r="HGX305" s="17"/>
      <c r="HGY305" s="17"/>
      <c r="HGZ305" s="17"/>
      <c r="HHA305" s="17"/>
      <c r="HHB305" s="17"/>
      <c r="HHC305" s="17"/>
      <c r="HHD305" s="17"/>
      <c r="HHE305" s="17"/>
      <c r="HHF305" s="17"/>
      <c r="HHG305" s="17"/>
      <c r="HHH305" s="17"/>
      <c r="HHI305" s="17"/>
      <c r="HHJ305" s="17"/>
      <c r="HHK305" s="17"/>
      <c r="HHL305" s="17"/>
      <c r="HHM305" s="17"/>
      <c r="HHN305" s="17"/>
      <c r="HHO305" s="17"/>
      <c r="HHP305" s="17"/>
      <c r="HHQ305" s="17"/>
      <c r="HHR305" s="17"/>
      <c r="HHS305" s="17"/>
      <c r="HHT305" s="17"/>
      <c r="HHU305" s="17"/>
      <c r="HHV305" s="17"/>
      <c r="HHW305" s="17"/>
      <c r="HHX305" s="17"/>
      <c r="HHY305" s="17"/>
      <c r="HHZ305" s="17"/>
      <c r="HIA305" s="17"/>
      <c r="HIB305" s="17"/>
      <c r="HIC305" s="17"/>
      <c r="HID305" s="17"/>
      <c r="HIE305" s="17"/>
      <c r="HIF305" s="17"/>
      <c r="HIG305" s="17"/>
      <c r="HIH305" s="17"/>
      <c r="HII305" s="17"/>
      <c r="HIJ305" s="17"/>
      <c r="HIK305" s="17"/>
      <c r="HIL305" s="17"/>
      <c r="HIM305" s="17"/>
      <c r="HIN305" s="17"/>
      <c r="HIO305" s="17"/>
      <c r="HIP305" s="17"/>
      <c r="HIQ305" s="17"/>
      <c r="HIR305" s="17"/>
      <c r="HIS305" s="17"/>
      <c r="HIT305" s="17"/>
      <c r="HIU305" s="17"/>
      <c r="HIV305" s="17"/>
      <c r="HIW305" s="17"/>
      <c r="HIX305" s="17"/>
      <c r="HIY305" s="17"/>
      <c r="HIZ305" s="17"/>
      <c r="HJA305" s="17"/>
      <c r="HJB305" s="17"/>
      <c r="HJC305" s="17"/>
      <c r="HJD305" s="17"/>
      <c r="HJE305" s="17"/>
      <c r="HJF305" s="17"/>
      <c r="HJG305" s="17"/>
      <c r="HJH305" s="17"/>
      <c r="HJI305" s="17"/>
      <c r="HJJ305" s="17"/>
      <c r="HJK305" s="17"/>
      <c r="HJL305" s="17"/>
      <c r="HJM305" s="17"/>
      <c r="HJN305" s="17"/>
      <c r="HJO305" s="17"/>
      <c r="HJP305" s="17"/>
      <c r="HJQ305" s="17"/>
      <c r="HJR305" s="17"/>
      <c r="HJS305" s="17"/>
      <c r="HJT305" s="17"/>
      <c r="HJU305" s="17"/>
      <c r="HJV305" s="17"/>
      <c r="HJW305" s="17"/>
      <c r="HJX305" s="17"/>
      <c r="HJY305" s="17"/>
      <c r="HJZ305" s="17"/>
      <c r="HKA305" s="17"/>
      <c r="HKB305" s="17"/>
      <c r="HKC305" s="17"/>
      <c r="HKD305" s="17"/>
      <c r="HKE305" s="17"/>
      <c r="HKF305" s="17"/>
      <c r="HKG305" s="17"/>
      <c r="HKH305" s="17"/>
      <c r="HKI305" s="17"/>
      <c r="HKJ305" s="17"/>
      <c r="HKK305" s="17"/>
      <c r="HKL305" s="17"/>
      <c r="HKM305" s="17"/>
      <c r="HKN305" s="17"/>
      <c r="HKO305" s="17"/>
      <c r="HKP305" s="17"/>
      <c r="HKQ305" s="17"/>
      <c r="HKR305" s="17"/>
      <c r="HKS305" s="17"/>
      <c r="HKT305" s="17"/>
      <c r="HKU305" s="17"/>
      <c r="HKV305" s="17"/>
      <c r="HKW305" s="17"/>
      <c r="HKX305" s="17"/>
      <c r="HKY305" s="17"/>
      <c r="HKZ305" s="17"/>
      <c r="HLA305" s="17"/>
      <c r="HLB305" s="17"/>
      <c r="HLC305" s="17"/>
      <c r="HLD305" s="17"/>
      <c r="HLE305" s="17"/>
      <c r="HLF305" s="17"/>
      <c r="HLG305" s="17"/>
      <c r="HLH305" s="17"/>
      <c r="HLI305" s="17"/>
      <c r="HLJ305" s="17"/>
      <c r="HLK305" s="17"/>
      <c r="HLL305" s="17"/>
      <c r="HLM305" s="17"/>
      <c r="HLN305" s="17"/>
      <c r="HLO305" s="17"/>
      <c r="HLP305" s="17"/>
      <c r="HLQ305" s="17"/>
      <c r="HLR305" s="17"/>
      <c r="HLS305" s="17"/>
      <c r="HLT305" s="17"/>
      <c r="HLU305" s="17"/>
      <c r="HLV305" s="17"/>
      <c r="HLW305" s="17"/>
      <c r="HLX305" s="17"/>
      <c r="HLY305" s="17"/>
      <c r="HLZ305" s="17"/>
      <c r="HMA305" s="17"/>
      <c r="HMB305" s="17"/>
      <c r="HMC305" s="17"/>
      <c r="HMD305" s="17"/>
      <c r="HME305" s="17"/>
      <c r="HMF305" s="17"/>
      <c r="HMG305" s="17"/>
      <c r="HMH305" s="17"/>
      <c r="HMI305" s="17"/>
      <c r="HMJ305" s="17"/>
      <c r="HMK305" s="17"/>
      <c r="HML305" s="17"/>
      <c r="HMM305" s="17"/>
      <c r="HMN305" s="17"/>
      <c r="HMO305" s="17"/>
      <c r="HMP305" s="17"/>
      <c r="HMQ305" s="17"/>
      <c r="HMR305" s="17"/>
      <c r="HMS305" s="17"/>
      <c r="HMT305" s="17"/>
      <c r="HMU305" s="17"/>
      <c r="HMV305" s="17"/>
      <c r="HMW305" s="17"/>
      <c r="HMX305" s="17"/>
      <c r="HMY305" s="17"/>
      <c r="HMZ305" s="17"/>
      <c r="HNA305" s="17"/>
      <c r="HNB305" s="17"/>
      <c r="HNC305" s="17"/>
      <c r="HND305" s="17"/>
      <c r="HNE305" s="17"/>
      <c r="HNF305" s="17"/>
      <c r="HNG305" s="17"/>
      <c r="HNH305" s="17"/>
      <c r="HNI305" s="17"/>
      <c r="HNJ305" s="17"/>
      <c r="HNK305" s="17"/>
      <c r="HNL305" s="17"/>
      <c r="HNM305" s="17"/>
      <c r="HNN305" s="17"/>
      <c r="HNO305" s="17"/>
      <c r="HNP305" s="17"/>
      <c r="HNQ305" s="17"/>
      <c r="HNR305" s="17"/>
      <c r="HNS305" s="17"/>
      <c r="HNT305" s="17"/>
      <c r="HNU305" s="17"/>
      <c r="HNV305" s="17"/>
      <c r="HNW305" s="17"/>
      <c r="HNX305" s="17"/>
      <c r="HNY305" s="17"/>
      <c r="HNZ305" s="17"/>
      <c r="HOA305" s="17"/>
      <c r="HOB305" s="17"/>
      <c r="HOC305" s="17"/>
      <c r="HOD305" s="17"/>
      <c r="HOE305" s="17"/>
      <c r="HOF305" s="17"/>
      <c r="HOG305" s="17"/>
      <c r="HOH305" s="17"/>
      <c r="HOI305" s="17"/>
      <c r="HOJ305" s="17"/>
      <c r="HOK305" s="17"/>
      <c r="HOL305" s="17"/>
      <c r="HOM305" s="17"/>
      <c r="HON305" s="17"/>
      <c r="HOO305" s="17"/>
      <c r="HOP305" s="17"/>
      <c r="HOQ305" s="17"/>
      <c r="HOR305" s="17"/>
      <c r="HOS305" s="17"/>
      <c r="HOT305" s="17"/>
      <c r="HOU305" s="17"/>
      <c r="HOV305" s="17"/>
      <c r="HOW305" s="17"/>
      <c r="HOX305" s="17"/>
      <c r="HOY305" s="17"/>
      <c r="HOZ305" s="17"/>
      <c r="HPA305" s="17"/>
      <c r="HPB305" s="17"/>
      <c r="HPC305" s="17"/>
      <c r="HPD305" s="17"/>
      <c r="HPE305" s="17"/>
      <c r="HPF305" s="17"/>
      <c r="HPG305" s="17"/>
      <c r="HPH305" s="17"/>
      <c r="HPI305" s="17"/>
      <c r="HPJ305" s="17"/>
      <c r="HPK305" s="17"/>
      <c r="HPL305" s="17"/>
      <c r="HPM305" s="17"/>
      <c r="HPN305" s="17"/>
      <c r="HPO305" s="17"/>
      <c r="HPP305" s="17"/>
      <c r="HPQ305" s="17"/>
      <c r="HPR305" s="17"/>
      <c r="HPS305" s="17"/>
      <c r="HPT305" s="17"/>
      <c r="HPU305" s="17"/>
      <c r="HPV305" s="17"/>
      <c r="HPW305" s="17"/>
      <c r="HPX305" s="17"/>
      <c r="HPY305" s="17"/>
      <c r="HPZ305" s="17"/>
      <c r="HQA305" s="17"/>
      <c r="HQB305" s="17"/>
      <c r="HQC305" s="17"/>
      <c r="HQD305" s="17"/>
      <c r="HQE305" s="17"/>
      <c r="HQF305" s="17"/>
      <c r="HQG305" s="17"/>
      <c r="HQH305" s="17"/>
      <c r="HQI305" s="17"/>
      <c r="HQJ305" s="17"/>
      <c r="HQK305" s="17"/>
      <c r="HQL305" s="17"/>
      <c r="HQM305" s="17"/>
      <c r="HQN305" s="17"/>
      <c r="HQO305" s="17"/>
      <c r="HQP305" s="17"/>
      <c r="HQQ305" s="17"/>
      <c r="HQR305" s="17"/>
      <c r="HQS305" s="17"/>
      <c r="HQT305" s="17"/>
      <c r="HQU305" s="17"/>
      <c r="HQV305" s="17"/>
      <c r="HQW305" s="17"/>
      <c r="HQX305" s="17"/>
      <c r="HQY305" s="17"/>
      <c r="HQZ305" s="17"/>
      <c r="HRA305" s="17"/>
      <c r="HRB305" s="17"/>
      <c r="HRC305" s="17"/>
      <c r="HRD305" s="17"/>
      <c r="HRE305" s="17"/>
      <c r="HRF305" s="17"/>
      <c r="HRG305" s="17"/>
      <c r="HRH305" s="17"/>
      <c r="HRI305" s="17"/>
      <c r="HRJ305" s="17"/>
      <c r="HRK305" s="17"/>
      <c r="HRL305" s="17"/>
      <c r="HRM305" s="17"/>
      <c r="HRN305" s="17"/>
      <c r="HRO305" s="17"/>
      <c r="HRP305" s="17"/>
      <c r="HRQ305" s="17"/>
      <c r="HRR305" s="17"/>
      <c r="HRS305" s="17"/>
      <c r="HRT305" s="17"/>
      <c r="HRU305" s="17"/>
      <c r="HRV305" s="17"/>
      <c r="HRW305" s="17"/>
      <c r="HRX305" s="17"/>
      <c r="HRY305" s="17"/>
      <c r="HRZ305" s="17"/>
      <c r="HSA305" s="17"/>
      <c r="HSB305" s="17"/>
      <c r="HSC305" s="17"/>
      <c r="HSD305" s="17"/>
      <c r="HSE305" s="17"/>
      <c r="HSF305" s="17"/>
      <c r="HSG305" s="17"/>
      <c r="HSH305" s="17"/>
      <c r="HSI305" s="17"/>
      <c r="HSJ305" s="17"/>
      <c r="HSK305" s="17"/>
      <c r="HSL305" s="17"/>
      <c r="HSM305" s="17"/>
      <c r="HSN305" s="17"/>
      <c r="HSO305" s="17"/>
      <c r="HSP305" s="17"/>
      <c r="HSQ305" s="17"/>
      <c r="HSR305" s="17"/>
      <c r="HSS305" s="17"/>
      <c r="HST305" s="17"/>
      <c r="HSU305" s="17"/>
      <c r="HSV305" s="17"/>
      <c r="HSW305" s="17"/>
      <c r="HSX305" s="17"/>
      <c r="HSY305" s="17"/>
      <c r="HSZ305" s="17"/>
      <c r="HTA305" s="17"/>
      <c r="HTB305" s="17"/>
      <c r="HTC305" s="17"/>
      <c r="HTD305" s="17"/>
      <c r="HTE305" s="17"/>
      <c r="HTF305" s="17"/>
      <c r="HTG305" s="17"/>
      <c r="HTH305" s="17"/>
      <c r="HTI305" s="17"/>
      <c r="HTJ305" s="17"/>
      <c r="HTK305" s="17"/>
      <c r="HTL305" s="17"/>
      <c r="HTM305" s="17"/>
      <c r="HTN305" s="17"/>
      <c r="HTO305" s="17"/>
      <c r="HTP305" s="17"/>
      <c r="HTQ305" s="17"/>
      <c r="HTR305" s="17"/>
      <c r="HTS305" s="17"/>
      <c r="HTT305" s="17"/>
      <c r="HTU305" s="17"/>
      <c r="HTV305" s="17"/>
      <c r="HTW305" s="17"/>
      <c r="HTX305" s="17"/>
      <c r="HTY305" s="17"/>
      <c r="HTZ305" s="17"/>
      <c r="HUA305" s="17"/>
      <c r="HUB305" s="17"/>
      <c r="HUC305" s="17"/>
      <c r="HUD305" s="17"/>
      <c r="HUE305" s="17"/>
      <c r="HUF305" s="17"/>
      <c r="HUG305" s="17"/>
      <c r="HUH305" s="17"/>
      <c r="HUI305" s="17"/>
      <c r="HUJ305" s="17"/>
      <c r="HUK305" s="17"/>
      <c r="HUL305" s="17"/>
      <c r="HUM305" s="17"/>
      <c r="HUN305" s="17"/>
      <c r="HUO305" s="17"/>
      <c r="HUP305" s="17"/>
      <c r="HUQ305" s="17"/>
      <c r="HUR305" s="17"/>
      <c r="HUS305" s="17"/>
      <c r="HUT305" s="17"/>
      <c r="HUU305" s="17"/>
      <c r="HUV305" s="17"/>
      <c r="HUW305" s="17"/>
      <c r="HUX305" s="17"/>
      <c r="HUY305" s="17"/>
      <c r="HUZ305" s="17"/>
      <c r="HVA305" s="17"/>
      <c r="HVB305" s="17"/>
      <c r="HVC305" s="17"/>
      <c r="HVD305" s="17"/>
      <c r="HVE305" s="17"/>
      <c r="HVF305" s="17"/>
      <c r="HVG305" s="17"/>
      <c r="HVH305" s="17"/>
      <c r="HVI305" s="17"/>
      <c r="HVJ305" s="17"/>
      <c r="HVK305" s="17"/>
      <c r="HVL305" s="17"/>
      <c r="HVM305" s="17"/>
      <c r="HVN305" s="17"/>
      <c r="HVO305" s="17"/>
      <c r="HVP305" s="17"/>
      <c r="HVQ305" s="17"/>
      <c r="HVR305" s="17"/>
      <c r="HVS305" s="17"/>
      <c r="HVT305" s="17"/>
      <c r="HVU305" s="17"/>
      <c r="HVV305" s="17"/>
      <c r="HVW305" s="17"/>
      <c r="HVX305" s="17"/>
      <c r="HVY305" s="17"/>
      <c r="HVZ305" s="17"/>
      <c r="HWA305" s="17"/>
      <c r="HWB305" s="17"/>
      <c r="HWC305" s="17"/>
      <c r="HWD305" s="17"/>
      <c r="HWE305" s="17"/>
      <c r="HWF305" s="17"/>
      <c r="HWG305" s="17"/>
      <c r="HWH305" s="17"/>
      <c r="HWI305" s="17"/>
      <c r="HWJ305" s="17"/>
      <c r="HWK305" s="17"/>
      <c r="HWL305" s="17"/>
      <c r="HWM305" s="17"/>
      <c r="HWN305" s="17"/>
      <c r="HWO305" s="17"/>
      <c r="HWP305" s="17"/>
      <c r="HWQ305" s="17"/>
      <c r="HWR305" s="17"/>
      <c r="HWS305" s="17"/>
      <c r="HWT305" s="17"/>
      <c r="HWU305" s="17"/>
      <c r="HWV305" s="17"/>
      <c r="HWW305" s="17"/>
      <c r="HWX305" s="17"/>
      <c r="HWY305" s="17"/>
      <c r="HWZ305" s="17"/>
      <c r="HXA305" s="17"/>
      <c r="HXB305" s="17"/>
      <c r="HXC305" s="17"/>
      <c r="HXD305" s="17"/>
      <c r="HXE305" s="17"/>
      <c r="HXF305" s="17"/>
      <c r="HXG305" s="17"/>
      <c r="HXH305" s="17"/>
      <c r="HXI305" s="17"/>
      <c r="HXJ305" s="17"/>
      <c r="HXK305" s="17"/>
      <c r="HXL305" s="17"/>
      <c r="HXM305" s="17"/>
      <c r="HXN305" s="17"/>
      <c r="HXO305" s="17"/>
      <c r="HXP305" s="17"/>
      <c r="HXQ305" s="17"/>
      <c r="HXR305" s="17"/>
      <c r="HXS305" s="17"/>
      <c r="HXT305" s="17"/>
      <c r="HXU305" s="17"/>
      <c r="HXV305" s="17"/>
      <c r="HXW305" s="17"/>
      <c r="HXX305" s="17"/>
      <c r="HXY305" s="17"/>
      <c r="HXZ305" s="17"/>
      <c r="HYA305" s="17"/>
      <c r="HYB305" s="17"/>
      <c r="HYC305" s="17"/>
      <c r="HYD305" s="17"/>
      <c r="HYE305" s="17"/>
      <c r="HYF305" s="17"/>
      <c r="HYG305" s="17"/>
      <c r="HYH305" s="17"/>
      <c r="HYI305" s="17"/>
      <c r="HYJ305" s="17"/>
      <c r="HYK305" s="17"/>
      <c r="HYL305" s="17"/>
      <c r="HYM305" s="17"/>
      <c r="HYN305" s="17"/>
      <c r="HYO305" s="17"/>
      <c r="HYP305" s="17"/>
      <c r="HYQ305" s="17"/>
      <c r="HYR305" s="17"/>
      <c r="HYS305" s="17"/>
      <c r="HYT305" s="17"/>
      <c r="HYU305" s="17"/>
      <c r="HYV305" s="17"/>
      <c r="HYW305" s="17"/>
      <c r="HYX305" s="17"/>
      <c r="HYY305" s="17"/>
      <c r="HYZ305" s="17"/>
      <c r="HZA305" s="17"/>
      <c r="HZB305" s="17"/>
      <c r="HZC305" s="17"/>
      <c r="HZD305" s="17"/>
      <c r="HZE305" s="17"/>
      <c r="HZF305" s="17"/>
      <c r="HZG305" s="17"/>
      <c r="HZH305" s="17"/>
      <c r="HZI305" s="17"/>
      <c r="HZJ305" s="17"/>
      <c r="HZK305" s="17"/>
      <c r="HZL305" s="17"/>
      <c r="HZM305" s="17"/>
      <c r="HZN305" s="17"/>
      <c r="HZO305" s="17"/>
      <c r="HZP305" s="17"/>
      <c r="HZQ305" s="17"/>
      <c r="HZR305" s="17"/>
      <c r="HZS305" s="17"/>
      <c r="HZT305" s="17"/>
      <c r="HZU305" s="17"/>
      <c r="HZV305" s="17"/>
      <c r="HZW305" s="17"/>
      <c r="HZX305" s="17"/>
      <c r="HZY305" s="17"/>
      <c r="HZZ305" s="17"/>
      <c r="IAA305" s="17"/>
      <c r="IAB305" s="17"/>
      <c r="IAC305" s="17"/>
      <c r="IAD305" s="17"/>
      <c r="IAE305" s="17"/>
      <c r="IAF305" s="17"/>
      <c r="IAG305" s="17"/>
      <c r="IAH305" s="17"/>
      <c r="IAI305" s="17"/>
      <c r="IAJ305" s="17"/>
      <c r="IAK305" s="17"/>
      <c r="IAL305" s="17"/>
      <c r="IAM305" s="17"/>
      <c r="IAN305" s="17"/>
      <c r="IAO305" s="17"/>
      <c r="IAP305" s="17"/>
      <c r="IAQ305" s="17"/>
      <c r="IAR305" s="17"/>
      <c r="IAS305" s="17"/>
      <c r="IAT305" s="17"/>
      <c r="IAU305" s="17"/>
      <c r="IAV305" s="17"/>
      <c r="IAW305" s="17"/>
      <c r="IAX305" s="17"/>
      <c r="IAY305" s="17"/>
      <c r="IAZ305" s="17"/>
      <c r="IBA305" s="17"/>
      <c r="IBB305" s="17"/>
      <c r="IBC305" s="17"/>
      <c r="IBD305" s="17"/>
      <c r="IBE305" s="17"/>
      <c r="IBF305" s="17"/>
      <c r="IBG305" s="17"/>
      <c r="IBH305" s="17"/>
      <c r="IBI305" s="17"/>
      <c r="IBJ305" s="17"/>
      <c r="IBK305" s="17"/>
      <c r="IBL305" s="17"/>
      <c r="IBM305" s="17"/>
      <c r="IBN305" s="17"/>
      <c r="IBO305" s="17"/>
      <c r="IBP305" s="17"/>
      <c r="IBQ305" s="17"/>
      <c r="IBR305" s="17"/>
      <c r="IBS305" s="17"/>
      <c r="IBT305" s="17"/>
      <c r="IBU305" s="17"/>
      <c r="IBV305" s="17"/>
      <c r="IBW305" s="17"/>
      <c r="IBX305" s="17"/>
      <c r="IBY305" s="17"/>
      <c r="IBZ305" s="17"/>
      <c r="ICA305" s="17"/>
      <c r="ICB305" s="17"/>
      <c r="ICC305" s="17"/>
      <c r="ICD305" s="17"/>
      <c r="ICE305" s="17"/>
      <c r="ICF305" s="17"/>
      <c r="ICG305" s="17"/>
      <c r="ICH305" s="17"/>
      <c r="ICI305" s="17"/>
      <c r="ICJ305" s="17"/>
      <c r="ICK305" s="17"/>
      <c r="ICL305" s="17"/>
      <c r="ICM305" s="17"/>
      <c r="ICN305" s="17"/>
      <c r="ICO305" s="17"/>
      <c r="ICP305" s="17"/>
      <c r="ICQ305" s="17"/>
      <c r="ICR305" s="17"/>
      <c r="ICS305" s="17"/>
      <c r="ICT305" s="17"/>
      <c r="ICU305" s="17"/>
      <c r="ICV305" s="17"/>
      <c r="ICW305" s="17"/>
      <c r="ICX305" s="17"/>
      <c r="ICY305" s="17"/>
      <c r="ICZ305" s="17"/>
      <c r="IDA305" s="17"/>
      <c r="IDB305" s="17"/>
      <c r="IDC305" s="17"/>
      <c r="IDD305" s="17"/>
      <c r="IDE305" s="17"/>
      <c r="IDF305" s="17"/>
      <c r="IDG305" s="17"/>
      <c r="IDH305" s="17"/>
      <c r="IDI305" s="17"/>
      <c r="IDJ305" s="17"/>
      <c r="IDK305" s="17"/>
      <c r="IDL305" s="17"/>
      <c r="IDM305" s="17"/>
      <c r="IDN305" s="17"/>
      <c r="IDO305" s="17"/>
      <c r="IDP305" s="17"/>
      <c r="IDQ305" s="17"/>
      <c r="IDR305" s="17"/>
      <c r="IDS305" s="17"/>
      <c r="IDT305" s="17"/>
      <c r="IDU305" s="17"/>
      <c r="IDV305" s="17"/>
      <c r="IDW305" s="17"/>
      <c r="IDX305" s="17"/>
      <c r="IDY305" s="17"/>
      <c r="IDZ305" s="17"/>
      <c r="IEA305" s="17"/>
      <c r="IEB305" s="17"/>
      <c r="IEC305" s="17"/>
      <c r="IED305" s="17"/>
      <c r="IEE305" s="17"/>
      <c r="IEF305" s="17"/>
      <c r="IEG305" s="17"/>
      <c r="IEH305" s="17"/>
      <c r="IEI305" s="17"/>
      <c r="IEJ305" s="17"/>
      <c r="IEK305" s="17"/>
      <c r="IEL305" s="17"/>
      <c r="IEM305" s="17"/>
      <c r="IEN305" s="17"/>
      <c r="IEO305" s="17"/>
      <c r="IEP305" s="17"/>
      <c r="IEQ305" s="17"/>
      <c r="IER305" s="17"/>
      <c r="IES305" s="17"/>
      <c r="IET305" s="17"/>
      <c r="IEU305" s="17"/>
      <c r="IEV305" s="17"/>
      <c r="IEW305" s="17"/>
      <c r="IEX305" s="17"/>
      <c r="IEY305" s="17"/>
      <c r="IEZ305" s="17"/>
      <c r="IFA305" s="17"/>
      <c r="IFB305" s="17"/>
      <c r="IFC305" s="17"/>
      <c r="IFD305" s="17"/>
      <c r="IFE305" s="17"/>
      <c r="IFF305" s="17"/>
      <c r="IFG305" s="17"/>
      <c r="IFH305" s="17"/>
      <c r="IFI305" s="17"/>
      <c r="IFJ305" s="17"/>
      <c r="IFK305" s="17"/>
      <c r="IFL305" s="17"/>
      <c r="IFM305" s="17"/>
      <c r="IFN305" s="17"/>
      <c r="IFO305" s="17"/>
      <c r="IFP305" s="17"/>
      <c r="IFQ305" s="17"/>
      <c r="IFR305" s="17"/>
      <c r="IFS305" s="17"/>
      <c r="IFT305" s="17"/>
      <c r="IFU305" s="17"/>
      <c r="IFV305" s="17"/>
      <c r="IFW305" s="17"/>
      <c r="IFX305" s="17"/>
      <c r="IFY305" s="17"/>
      <c r="IFZ305" s="17"/>
      <c r="IGA305" s="17"/>
      <c r="IGB305" s="17"/>
      <c r="IGC305" s="17"/>
      <c r="IGD305" s="17"/>
      <c r="IGE305" s="17"/>
      <c r="IGF305" s="17"/>
      <c r="IGG305" s="17"/>
      <c r="IGH305" s="17"/>
      <c r="IGI305" s="17"/>
      <c r="IGJ305" s="17"/>
      <c r="IGK305" s="17"/>
      <c r="IGL305" s="17"/>
      <c r="IGM305" s="17"/>
      <c r="IGN305" s="17"/>
      <c r="IGO305" s="17"/>
      <c r="IGP305" s="17"/>
      <c r="IGQ305" s="17"/>
      <c r="IGR305" s="17"/>
      <c r="IGS305" s="17"/>
      <c r="IGT305" s="17"/>
      <c r="IGU305" s="17"/>
      <c r="IGV305" s="17"/>
      <c r="IGW305" s="17"/>
      <c r="IGX305" s="17"/>
      <c r="IGY305" s="17"/>
      <c r="IGZ305" s="17"/>
      <c r="IHA305" s="17"/>
      <c r="IHB305" s="17"/>
      <c r="IHC305" s="17"/>
      <c r="IHD305" s="17"/>
      <c r="IHE305" s="17"/>
      <c r="IHF305" s="17"/>
      <c r="IHG305" s="17"/>
      <c r="IHH305" s="17"/>
      <c r="IHI305" s="17"/>
      <c r="IHJ305" s="17"/>
      <c r="IHK305" s="17"/>
      <c r="IHL305" s="17"/>
      <c r="IHM305" s="17"/>
      <c r="IHN305" s="17"/>
      <c r="IHO305" s="17"/>
      <c r="IHP305" s="17"/>
      <c r="IHQ305" s="17"/>
      <c r="IHR305" s="17"/>
      <c r="IHS305" s="17"/>
      <c r="IHT305" s="17"/>
      <c r="IHU305" s="17"/>
      <c r="IHV305" s="17"/>
      <c r="IHW305" s="17"/>
      <c r="IHX305" s="17"/>
      <c r="IHY305" s="17"/>
      <c r="IHZ305" s="17"/>
      <c r="IIA305" s="17"/>
      <c r="IIB305" s="17"/>
      <c r="IIC305" s="17"/>
      <c r="IID305" s="17"/>
      <c r="IIE305" s="17"/>
      <c r="IIF305" s="17"/>
      <c r="IIG305" s="17"/>
      <c r="IIH305" s="17"/>
      <c r="III305" s="17"/>
      <c r="IIJ305" s="17"/>
      <c r="IIK305" s="17"/>
      <c r="IIL305" s="17"/>
      <c r="IIM305" s="17"/>
      <c r="IIN305" s="17"/>
      <c r="IIO305" s="17"/>
      <c r="IIP305" s="17"/>
      <c r="IIQ305" s="17"/>
      <c r="IIR305" s="17"/>
      <c r="IIS305" s="17"/>
      <c r="IIT305" s="17"/>
      <c r="IIU305" s="17"/>
      <c r="IIV305" s="17"/>
      <c r="IIW305" s="17"/>
      <c r="IIX305" s="17"/>
      <c r="IIY305" s="17"/>
      <c r="IIZ305" s="17"/>
      <c r="IJA305" s="17"/>
      <c r="IJB305" s="17"/>
      <c r="IJC305" s="17"/>
      <c r="IJD305" s="17"/>
      <c r="IJE305" s="17"/>
      <c r="IJF305" s="17"/>
      <c r="IJG305" s="17"/>
      <c r="IJH305" s="17"/>
      <c r="IJI305" s="17"/>
      <c r="IJJ305" s="17"/>
      <c r="IJK305" s="17"/>
      <c r="IJL305" s="17"/>
      <c r="IJM305" s="17"/>
      <c r="IJN305" s="17"/>
      <c r="IJO305" s="17"/>
      <c r="IJP305" s="17"/>
      <c r="IJQ305" s="17"/>
      <c r="IJR305" s="17"/>
      <c r="IJS305" s="17"/>
      <c r="IJT305" s="17"/>
      <c r="IJU305" s="17"/>
      <c r="IJV305" s="17"/>
      <c r="IJW305" s="17"/>
      <c r="IJX305" s="17"/>
      <c r="IJY305" s="17"/>
      <c r="IJZ305" s="17"/>
      <c r="IKA305" s="17"/>
      <c r="IKB305" s="17"/>
      <c r="IKC305" s="17"/>
      <c r="IKD305" s="17"/>
      <c r="IKE305" s="17"/>
      <c r="IKF305" s="17"/>
      <c r="IKG305" s="17"/>
      <c r="IKH305" s="17"/>
      <c r="IKI305" s="17"/>
      <c r="IKJ305" s="17"/>
      <c r="IKK305" s="17"/>
      <c r="IKL305" s="17"/>
      <c r="IKM305" s="17"/>
      <c r="IKN305" s="17"/>
      <c r="IKO305" s="17"/>
      <c r="IKP305" s="17"/>
      <c r="IKQ305" s="17"/>
      <c r="IKR305" s="17"/>
      <c r="IKS305" s="17"/>
      <c r="IKT305" s="17"/>
      <c r="IKU305" s="17"/>
      <c r="IKV305" s="17"/>
      <c r="IKW305" s="17"/>
      <c r="IKX305" s="17"/>
      <c r="IKY305" s="17"/>
      <c r="IKZ305" s="17"/>
      <c r="ILA305" s="17"/>
      <c r="ILB305" s="17"/>
      <c r="ILC305" s="17"/>
      <c r="ILD305" s="17"/>
      <c r="ILE305" s="17"/>
      <c r="ILF305" s="17"/>
      <c r="ILG305" s="17"/>
      <c r="ILH305" s="17"/>
      <c r="ILI305" s="17"/>
      <c r="ILJ305" s="17"/>
      <c r="ILK305" s="17"/>
      <c r="ILL305" s="17"/>
      <c r="ILM305" s="17"/>
      <c r="ILN305" s="17"/>
      <c r="ILO305" s="17"/>
      <c r="ILP305" s="17"/>
      <c r="ILQ305" s="17"/>
      <c r="ILR305" s="17"/>
      <c r="ILS305" s="17"/>
      <c r="ILT305" s="17"/>
      <c r="ILU305" s="17"/>
      <c r="ILV305" s="17"/>
      <c r="ILW305" s="17"/>
      <c r="ILX305" s="17"/>
      <c r="ILY305" s="17"/>
      <c r="ILZ305" s="17"/>
      <c r="IMA305" s="17"/>
      <c r="IMB305" s="17"/>
      <c r="IMC305" s="17"/>
      <c r="IMD305" s="17"/>
      <c r="IME305" s="17"/>
      <c r="IMF305" s="17"/>
      <c r="IMG305" s="17"/>
      <c r="IMH305" s="17"/>
      <c r="IMI305" s="17"/>
      <c r="IMJ305" s="17"/>
      <c r="IMK305" s="17"/>
      <c r="IML305" s="17"/>
      <c r="IMM305" s="17"/>
      <c r="IMN305" s="17"/>
      <c r="IMO305" s="17"/>
      <c r="IMP305" s="17"/>
      <c r="IMQ305" s="17"/>
      <c r="IMR305" s="17"/>
      <c r="IMS305" s="17"/>
      <c r="IMT305" s="17"/>
      <c r="IMU305" s="17"/>
      <c r="IMV305" s="17"/>
      <c r="IMW305" s="17"/>
      <c r="IMX305" s="17"/>
      <c r="IMY305" s="17"/>
      <c r="IMZ305" s="17"/>
      <c r="INA305" s="17"/>
      <c r="INB305" s="17"/>
      <c r="INC305" s="17"/>
      <c r="IND305" s="17"/>
      <c r="INE305" s="17"/>
      <c r="INF305" s="17"/>
      <c r="ING305" s="17"/>
      <c r="INH305" s="17"/>
      <c r="INI305" s="17"/>
      <c r="INJ305" s="17"/>
      <c r="INK305" s="17"/>
      <c r="INL305" s="17"/>
      <c r="INM305" s="17"/>
      <c r="INN305" s="17"/>
      <c r="INO305" s="17"/>
      <c r="INP305" s="17"/>
      <c r="INQ305" s="17"/>
      <c r="INR305" s="17"/>
      <c r="INS305" s="17"/>
      <c r="INT305" s="17"/>
      <c r="INU305" s="17"/>
      <c r="INV305" s="17"/>
      <c r="INW305" s="17"/>
      <c r="INX305" s="17"/>
      <c r="INY305" s="17"/>
      <c r="INZ305" s="17"/>
      <c r="IOA305" s="17"/>
      <c r="IOB305" s="17"/>
      <c r="IOC305" s="17"/>
      <c r="IOD305" s="17"/>
      <c r="IOE305" s="17"/>
      <c r="IOF305" s="17"/>
      <c r="IOG305" s="17"/>
      <c r="IOH305" s="17"/>
      <c r="IOI305" s="17"/>
      <c r="IOJ305" s="17"/>
      <c r="IOK305" s="17"/>
      <c r="IOL305" s="17"/>
      <c r="IOM305" s="17"/>
      <c r="ION305" s="17"/>
      <c r="IOO305" s="17"/>
      <c r="IOP305" s="17"/>
      <c r="IOQ305" s="17"/>
      <c r="IOR305" s="17"/>
      <c r="IOS305" s="17"/>
      <c r="IOT305" s="17"/>
      <c r="IOU305" s="17"/>
      <c r="IOV305" s="17"/>
      <c r="IOW305" s="17"/>
      <c r="IOX305" s="17"/>
      <c r="IOY305" s="17"/>
      <c r="IOZ305" s="17"/>
      <c r="IPA305" s="17"/>
      <c r="IPB305" s="17"/>
      <c r="IPC305" s="17"/>
      <c r="IPD305" s="17"/>
      <c r="IPE305" s="17"/>
      <c r="IPF305" s="17"/>
      <c r="IPG305" s="17"/>
      <c r="IPH305" s="17"/>
      <c r="IPI305" s="17"/>
      <c r="IPJ305" s="17"/>
      <c r="IPK305" s="17"/>
      <c r="IPL305" s="17"/>
      <c r="IPM305" s="17"/>
      <c r="IPN305" s="17"/>
      <c r="IPO305" s="17"/>
      <c r="IPP305" s="17"/>
      <c r="IPQ305" s="17"/>
      <c r="IPR305" s="17"/>
      <c r="IPS305" s="17"/>
      <c r="IPT305" s="17"/>
      <c r="IPU305" s="17"/>
      <c r="IPV305" s="17"/>
      <c r="IPW305" s="17"/>
      <c r="IPX305" s="17"/>
      <c r="IPY305" s="17"/>
      <c r="IPZ305" s="17"/>
      <c r="IQA305" s="17"/>
      <c r="IQB305" s="17"/>
      <c r="IQC305" s="17"/>
      <c r="IQD305" s="17"/>
      <c r="IQE305" s="17"/>
      <c r="IQF305" s="17"/>
      <c r="IQG305" s="17"/>
      <c r="IQH305" s="17"/>
      <c r="IQI305" s="17"/>
      <c r="IQJ305" s="17"/>
      <c r="IQK305" s="17"/>
      <c r="IQL305" s="17"/>
      <c r="IQM305" s="17"/>
      <c r="IQN305" s="17"/>
      <c r="IQO305" s="17"/>
      <c r="IQP305" s="17"/>
      <c r="IQQ305" s="17"/>
      <c r="IQR305" s="17"/>
      <c r="IQS305" s="17"/>
      <c r="IQT305" s="17"/>
      <c r="IQU305" s="17"/>
      <c r="IQV305" s="17"/>
      <c r="IQW305" s="17"/>
      <c r="IQX305" s="17"/>
      <c r="IQY305" s="17"/>
      <c r="IQZ305" s="17"/>
      <c r="IRA305" s="17"/>
      <c r="IRB305" s="17"/>
      <c r="IRC305" s="17"/>
      <c r="IRD305" s="17"/>
      <c r="IRE305" s="17"/>
      <c r="IRF305" s="17"/>
      <c r="IRG305" s="17"/>
      <c r="IRH305" s="17"/>
      <c r="IRI305" s="17"/>
      <c r="IRJ305" s="17"/>
      <c r="IRK305" s="17"/>
      <c r="IRL305" s="17"/>
      <c r="IRM305" s="17"/>
      <c r="IRN305" s="17"/>
      <c r="IRO305" s="17"/>
      <c r="IRP305" s="17"/>
      <c r="IRQ305" s="17"/>
      <c r="IRR305" s="17"/>
      <c r="IRS305" s="17"/>
      <c r="IRT305" s="17"/>
      <c r="IRU305" s="17"/>
      <c r="IRV305" s="17"/>
      <c r="IRW305" s="17"/>
      <c r="IRX305" s="17"/>
      <c r="IRY305" s="17"/>
      <c r="IRZ305" s="17"/>
      <c r="ISA305" s="17"/>
      <c r="ISB305" s="17"/>
      <c r="ISC305" s="17"/>
      <c r="ISD305" s="17"/>
      <c r="ISE305" s="17"/>
      <c r="ISF305" s="17"/>
      <c r="ISG305" s="17"/>
      <c r="ISH305" s="17"/>
      <c r="ISI305" s="17"/>
      <c r="ISJ305" s="17"/>
      <c r="ISK305" s="17"/>
      <c r="ISL305" s="17"/>
      <c r="ISM305" s="17"/>
      <c r="ISN305" s="17"/>
      <c r="ISO305" s="17"/>
      <c r="ISP305" s="17"/>
      <c r="ISQ305" s="17"/>
      <c r="ISR305" s="17"/>
      <c r="ISS305" s="17"/>
      <c r="IST305" s="17"/>
      <c r="ISU305" s="17"/>
      <c r="ISV305" s="17"/>
      <c r="ISW305" s="17"/>
      <c r="ISX305" s="17"/>
      <c r="ISY305" s="17"/>
      <c r="ISZ305" s="17"/>
      <c r="ITA305" s="17"/>
      <c r="ITB305" s="17"/>
      <c r="ITC305" s="17"/>
      <c r="ITD305" s="17"/>
      <c r="ITE305" s="17"/>
      <c r="ITF305" s="17"/>
      <c r="ITG305" s="17"/>
      <c r="ITH305" s="17"/>
      <c r="ITI305" s="17"/>
      <c r="ITJ305" s="17"/>
      <c r="ITK305" s="17"/>
      <c r="ITL305" s="17"/>
      <c r="ITM305" s="17"/>
      <c r="ITN305" s="17"/>
      <c r="ITO305" s="17"/>
      <c r="ITP305" s="17"/>
      <c r="ITQ305" s="17"/>
      <c r="ITR305" s="17"/>
      <c r="ITS305" s="17"/>
      <c r="ITT305" s="17"/>
      <c r="ITU305" s="17"/>
      <c r="ITV305" s="17"/>
      <c r="ITW305" s="17"/>
      <c r="ITX305" s="17"/>
      <c r="ITY305" s="17"/>
      <c r="ITZ305" s="17"/>
      <c r="IUA305" s="17"/>
      <c r="IUB305" s="17"/>
      <c r="IUC305" s="17"/>
      <c r="IUD305" s="17"/>
      <c r="IUE305" s="17"/>
      <c r="IUF305" s="17"/>
      <c r="IUG305" s="17"/>
      <c r="IUH305" s="17"/>
      <c r="IUI305" s="17"/>
      <c r="IUJ305" s="17"/>
      <c r="IUK305" s="17"/>
      <c r="IUL305" s="17"/>
      <c r="IUM305" s="17"/>
      <c r="IUN305" s="17"/>
      <c r="IUO305" s="17"/>
      <c r="IUP305" s="17"/>
      <c r="IUQ305" s="17"/>
      <c r="IUR305" s="17"/>
      <c r="IUS305" s="17"/>
      <c r="IUT305" s="17"/>
      <c r="IUU305" s="17"/>
      <c r="IUV305" s="17"/>
      <c r="IUW305" s="17"/>
      <c r="IUX305" s="17"/>
      <c r="IUY305" s="17"/>
      <c r="IUZ305" s="17"/>
      <c r="IVA305" s="17"/>
      <c r="IVB305" s="17"/>
      <c r="IVC305" s="17"/>
      <c r="IVD305" s="17"/>
      <c r="IVE305" s="17"/>
      <c r="IVF305" s="17"/>
      <c r="IVG305" s="17"/>
      <c r="IVH305" s="17"/>
      <c r="IVI305" s="17"/>
      <c r="IVJ305" s="17"/>
      <c r="IVK305" s="17"/>
      <c r="IVL305" s="17"/>
      <c r="IVM305" s="17"/>
      <c r="IVN305" s="17"/>
      <c r="IVO305" s="17"/>
      <c r="IVP305" s="17"/>
      <c r="IVQ305" s="17"/>
      <c r="IVR305" s="17"/>
      <c r="IVS305" s="17"/>
      <c r="IVT305" s="17"/>
      <c r="IVU305" s="17"/>
      <c r="IVV305" s="17"/>
      <c r="IVW305" s="17"/>
      <c r="IVX305" s="17"/>
      <c r="IVY305" s="17"/>
      <c r="IVZ305" s="17"/>
      <c r="IWA305" s="17"/>
      <c r="IWB305" s="17"/>
      <c r="IWC305" s="17"/>
      <c r="IWD305" s="17"/>
      <c r="IWE305" s="17"/>
      <c r="IWF305" s="17"/>
      <c r="IWG305" s="17"/>
      <c r="IWH305" s="17"/>
      <c r="IWI305" s="17"/>
      <c r="IWJ305" s="17"/>
      <c r="IWK305" s="17"/>
      <c r="IWL305" s="17"/>
      <c r="IWM305" s="17"/>
      <c r="IWN305" s="17"/>
      <c r="IWO305" s="17"/>
      <c r="IWP305" s="17"/>
      <c r="IWQ305" s="17"/>
      <c r="IWR305" s="17"/>
      <c r="IWS305" s="17"/>
      <c r="IWT305" s="17"/>
      <c r="IWU305" s="17"/>
      <c r="IWV305" s="17"/>
      <c r="IWW305" s="17"/>
      <c r="IWX305" s="17"/>
      <c r="IWY305" s="17"/>
      <c r="IWZ305" s="17"/>
      <c r="IXA305" s="17"/>
      <c r="IXB305" s="17"/>
      <c r="IXC305" s="17"/>
      <c r="IXD305" s="17"/>
      <c r="IXE305" s="17"/>
      <c r="IXF305" s="17"/>
      <c r="IXG305" s="17"/>
      <c r="IXH305" s="17"/>
      <c r="IXI305" s="17"/>
      <c r="IXJ305" s="17"/>
      <c r="IXK305" s="17"/>
      <c r="IXL305" s="17"/>
      <c r="IXM305" s="17"/>
      <c r="IXN305" s="17"/>
      <c r="IXO305" s="17"/>
      <c r="IXP305" s="17"/>
      <c r="IXQ305" s="17"/>
      <c r="IXR305" s="17"/>
      <c r="IXS305" s="17"/>
      <c r="IXT305" s="17"/>
      <c r="IXU305" s="17"/>
      <c r="IXV305" s="17"/>
      <c r="IXW305" s="17"/>
      <c r="IXX305" s="17"/>
      <c r="IXY305" s="17"/>
      <c r="IXZ305" s="17"/>
      <c r="IYA305" s="17"/>
      <c r="IYB305" s="17"/>
      <c r="IYC305" s="17"/>
      <c r="IYD305" s="17"/>
      <c r="IYE305" s="17"/>
      <c r="IYF305" s="17"/>
      <c r="IYG305" s="17"/>
      <c r="IYH305" s="17"/>
      <c r="IYI305" s="17"/>
      <c r="IYJ305" s="17"/>
      <c r="IYK305" s="17"/>
      <c r="IYL305" s="17"/>
      <c r="IYM305" s="17"/>
      <c r="IYN305" s="17"/>
      <c r="IYO305" s="17"/>
      <c r="IYP305" s="17"/>
      <c r="IYQ305" s="17"/>
      <c r="IYR305" s="17"/>
      <c r="IYS305" s="17"/>
      <c r="IYT305" s="17"/>
      <c r="IYU305" s="17"/>
      <c r="IYV305" s="17"/>
      <c r="IYW305" s="17"/>
      <c r="IYX305" s="17"/>
      <c r="IYY305" s="17"/>
      <c r="IYZ305" s="17"/>
      <c r="IZA305" s="17"/>
      <c r="IZB305" s="17"/>
      <c r="IZC305" s="17"/>
      <c r="IZD305" s="17"/>
      <c r="IZE305" s="17"/>
      <c r="IZF305" s="17"/>
      <c r="IZG305" s="17"/>
      <c r="IZH305" s="17"/>
      <c r="IZI305" s="17"/>
      <c r="IZJ305" s="17"/>
      <c r="IZK305" s="17"/>
      <c r="IZL305" s="17"/>
      <c r="IZM305" s="17"/>
      <c r="IZN305" s="17"/>
      <c r="IZO305" s="17"/>
      <c r="IZP305" s="17"/>
      <c r="IZQ305" s="17"/>
      <c r="IZR305" s="17"/>
      <c r="IZS305" s="17"/>
      <c r="IZT305" s="17"/>
      <c r="IZU305" s="17"/>
      <c r="IZV305" s="17"/>
      <c r="IZW305" s="17"/>
      <c r="IZX305" s="17"/>
      <c r="IZY305" s="17"/>
      <c r="IZZ305" s="17"/>
      <c r="JAA305" s="17"/>
      <c r="JAB305" s="17"/>
      <c r="JAC305" s="17"/>
      <c r="JAD305" s="17"/>
      <c r="JAE305" s="17"/>
      <c r="JAF305" s="17"/>
      <c r="JAG305" s="17"/>
      <c r="JAH305" s="17"/>
      <c r="JAI305" s="17"/>
      <c r="JAJ305" s="17"/>
      <c r="JAK305" s="17"/>
      <c r="JAL305" s="17"/>
      <c r="JAM305" s="17"/>
      <c r="JAN305" s="17"/>
      <c r="JAO305" s="17"/>
      <c r="JAP305" s="17"/>
      <c r="JAQ305" s="17"/>
      <c r="JAR305" s="17"/>
      <c r="JAS305" s="17"/>
      <c r="JAT305" s="17"/>
      <c r="JAU305" s="17"/>
      <c r="JAV305" s="17"/>
      <c r="JAW305" s="17"/>
      <c r="JAX305" s="17"/>
      <c r="JAY305" s="17"/>
      <c r="JAZ305" s="17"/>
      <c r="JBA305" s="17"/>
      <c r="JBB305" s="17"/>
      <c r="JBC305" s="17"/>
      <c r="JBD305" s="17"/>
      <c r="JBE305" s="17"/>
      <c r="JBF305" s="17"/>
      <c r="JBG305" s="17"/>
      <c r="JBH305" s="17"/>
      <c r="JBI305" s="17"/>
      <c r="JBJ305" s="17"/>
      <c r="JBK305" s="17"/>
      <c r="JBL305" s="17"/>
      <c r="JBM305" s="17"/>
      <c r="JBN305" s="17"/>
      <c r="JBO305" s="17"/>
      <c r="JBP305" s="17"/>
      <c r="JBQ305" s="17"/>
      <c r="JBR305" s="17"/>
      <c r="JBS305" s="17"/>
      <c r="JBT305" s="17"/>
      <c r="JBU305" s="17"/>
      <c r="JBV305" s="17"/>
      <c r="JBW305" s="17"/>
      <c r="JBX305" s="17"/>
      <c r="JBY305" s="17"/>
      <c r="JBZ305" s="17"/>
      <c r="JCA305" s="17"/>
      <c r="JCB305" s="17"/>
      <c r="JCC305" s="17"/>
      <c r="JCD305" s="17"/>
      <c r="JCE305" s="17"/>
      <c r="JCF305" s="17"/>
      <c r="JCG305" s="17"/>
      <c r="JCH305" s="17"/>
      <c r="JCI305" s="17"/>
      <c r="JCJ305" s="17"/>
      <c r="JCK305" s="17"/>
      <c r="JCL305" s="17"/>
      <c r="JCM305" s="17"/>
      <c r="JCN305" s="17"/>
      <c r="JCO305" s="17"/>
      <c r="JCP305" s="17"/>
      <c r="JCQ305" s="17"/>
      <c r="JCR305" s="17"/>
      <c r="JCS305" s="17"/>
      <c r="JCT305" s="17"/>
      <c r="JCU305" s="17"/>
      <c r="JCV305" s="17"/>
      <c r="JCW305" s="17"/>
      <c r="JCX305" s="17"/>
      <c r="JCY305" s="17"/>
      <c r="JCZ305" s="17"/>
      <c r="JDA305" s="17"/>
      <c r="JDB305" s="17"/>
      <c r="JDC305" s="17"/>
      <c r="JDD305" s="17"/>
      <c r="JDE305" s="17"/>
      <c r="JDF305" s="17"/>
      <c r="JDG305" s="17"/>
      <c r="JDH305" s="17"/>
      <c r="JDI305" s="17"/>
      <c r="JDJ305" s="17"/>
      <c r="JDK305" s="17"/>
      <c r="JDL305" s="17"/>
      <c r="JDM305" s="17"/>
      <c r="JDN305" s="17"/>
      <c r="JDO305" s="17"/>
      <c r="JDP305" s="17"/>
      <c r="JDQ305" s="17"/>
      <c r="JDR305" s="17"/>
      <c r="JDS305" s="17"/>
      <c r="JDT305" s="17"/>
      <c r="JDU305" s="17"/>
      <c r="JDV305" s="17"/>
      <c r="JDW305" s="17"/>
      <c r="JDX305" s="17"/>
      <c r="JDY305" s="17"/>
      <c r="JDZ305" s="17"/>
      <c r="JEA305" s="17"/>
      <c r="JEB305" s="17"/>
      <c r="JEC305" s="17"/>
      <c r="JED305" s="17"/>
      <c r="JEE305" s="17"/>
      <c r="JEF305" s="17"/>
      <c r="JEG305" s="17"/>
      <c r="JEH305" s="17"/>
      <c r="JEI305" s="17"/>
      <c r="JEJ305" s="17"/>
      <c r="JEK305" s="17"/>
      <c r="JEL305" s="17"/>
      <c r="JEM305" s="17"/>
      <c r="JEN305" s="17"/>
      <c r="JEO305" s="17"/>
      <c r="JEP305" s="17"/>
      <c r="JEQ305" s="17"/>
      <c r="JER305" s="17"/>
      <c r="JES305" s="17"/>
      <c r="JET305" s="17"/>
      <c r="JEU305" s="17"/>
      <c r="JEV305" s="17"/>
      <c r="JEW305" s="17"/>
      <c r="JEX305" s="17"/>
      <c r="JEY305" s="17"/>
      <c r="JEZ305" s="17"/>
      <c r="JFA305" s="17"/>
      <c r="JFB305" s="17"/>
      <c r="JFC305" s="17"/>
      <c r="JFD305" s="17"/>
      <c r="JFE305" s="17"/>
      <c r="JFF305" s="17"/>
      <c r="JFG305" s="17"/>
      <c r="JFH305" s="17"/>
      <c r="JFI305" s="17"/>
      <c r="JFJ305" s="17"/>
      <c r="JFK305" s="17"/>
      <c r="JFL305" s="17"/>
      <c r="JFM305" s="17"/>
      <c r="JFN305" s="17"/>
      <c r="JFO305" s="17"/>
      <c r="JFP305" s="17"/>
      <c r="JFQ305" s="17"/>
      <c r="JFR305" s="17"/>
      <c r="JFS305" s="17"/>
      <c r="JFT305" s="17"/>
      <c r="JFU305" s="17"/>
      <c r="JFV305" s="17"/>
      <c r="JFW305" s="17"/>
      <c r="JFX305" s="17"/>
      <c r="JFY305" s="17"/>
      <c r="JFZ305" s="17"/>
      <c r="JGA305" s="17"/>
      <c r="JGB305" s="17"/>
      <c r="JGC305" s="17"/>
      <c r="JGD305" s="17"/>
      <c r="JGE305" s="17"/>
      <c r="JGF305" s="17"/>
      <c r="JGG305" s="17"/>
      <c r="JGH305" s="17"/>
      <c r="JGI305" s="17"/>
      <c r="JGJ305" s="17"/>
      <c r="JGK305" s="17"/>
      <c r="JGL305" s="17"/>
      <c r="JGM305" s="17"/>
      <c r="JGN305" s="17"/>
      <c r="JGO305" s="17"/>
      <c r="JGP305" s="17"/>
      <c r="JGQ305" s="17"/>
      <c r="JGR305" s="17"/>
      <c r="JGS305" s="17"/>
      <c r="JGT305" s="17"/>
      <c r="JGU305" s="17"/>
      <c r="JGV305" s="17"/>
      <c r="JGW305" s="17"/>
      <c r="JGX305" s="17"/>
      <c r="JGY305" s="17"/>
      <c r="JGZ305" s="17"/>
      <c r="JHA305" s="17"/>
      <c r="JHB305" s="17"/>
      <c r="JHC305" s="17"/>
      <c r="JHD305" s="17"/>
      <c r="JHE305" s="17"/>
      <c r="JHF305" s="17"/>
      <c r="JHG305" s="17"/>
      <c r="JHH305" s="17"/>
      <c r="JHI305" s="17"/>
      <c r="JHJ305" s="17"/>
      <c r="JHK305" s="17"/>
      <c r="JHL305" s="17"/>
      <c r="JHM305" s="17"/>
      <c r="JHN305" s="17"/>
      <c r="JHO305" s="17"/>
      <c r="JHP305" s="17"/>
      <c r="JHQ305" s="17"/>
      <c r="JHR305" s="17"/>
      <c r="JHS305" s="17"/>
      <c r="JHT305" s="17"/>
      <c r="JHU305" s="17"/>
      <c r="JHV305" s="17"/>
      <c r="JHW305" s="17"/>
      <c r="JHX305" s="17"/>
      <c r="JHY305" s="17"/>
      <c r="JHZ305" s="17"/>
      <c r="JIA305" s="17"/>
      <c r="JIB305" s="17"/>
      <c r="JIC305" s="17"/>
      <c r="JID305" s="17"/>
      <c r="JIE305" s="17"/>
      <c r="JIF305" s="17"/>
      <c r="JIG305" s="17"/>
      <c r="JIH305" s="17"/>
      <c r="JII305" s="17"/>
      <c r="JIJ305" s="17"/>
      <c r="JIK305" s="17"/>
      <c r="JIL305" s="17"/>
      <c r="JIM305" s="17"/>
      <c r="JIN305" s="17"/>
      <c r="JIO305" s="17"/>
      <c r="JIP305" s="17"/>
      <c r="JIQ305" s="17"/>
      <c r="JIR305" s="17"/>
      <c r="JIS305" s="17"/>
      <c r="JIT305" s="17"/>
      <c r="JIU305" s="17"/>
      <c r="JIV305" s="17"/>
      <c r="JIW305" s="17"/>
      <c r="JIX305" s="17"/>
      <c r="JIY305" s="17"/>
      <c r="JIZ305" s="17"/>
      <c r="JJA305" s="17"/>
      <c r="JJB305" s="17"/>
      <c r="JJC305" s="17"/>
      <c r="JJD305" s="17"/>
      <c r="JJE305" s="17"/>
      <c r="JJF305" s="17"/>
      <c r="JJG305" s="17"/>
      <c r="JJH305" s="17"/>
      <c r="JJI305" s="17"/>
      <c r="JJJ305" s="17"/>
      <c r="JJK305" s="17"/>
      <c r="JJL305" s="17"/>
      <c r="JJM305" s="17"/>
      <c r="JJN305" s="17"/>
      <c r="JJO305" s="17"/>
      <c r="JJP305" s="17"/>
      <c r="JJQ305" s="17"/>
      <c r="JJR305" s="17"/>
      <c r="JJS305" s="17"/>
      <c r="JJT305" s="17"/>
      <c r="JJU305" s="17"/>
      <c r="JJV305" s="17"/>
      <c r="JJW305" s="17"/>
      <c r="JJX305" s="17"/>
      <c r="JJY305" s="17"/>
      <c r="JJZ305" s="17"/>
      <c r="JKA305" s="17"/>
      <c r="JKB305" s="17"/>
      <c r="JKC305" s="17"/>
      <c r="JKD305" s="17"/>
      <c r="JKE305" s="17"/>
      <c r="JKF305" s="17"/>
      <c r="JKG305" s="17"/>
      <c r="JKH305" s="17"/>
      <c r="JKI305" s="17"/>
      <c r="JKJ305" s="17"/>
      <c r="JKK305" s="17"/>
      <c r="JKL305" s="17"/>
      <c r="JKM305" s="17"/>
      <c r="JKN305" s="17"/>
      <c r="JKO305" s="17"/>
      <c r="JKP305" s="17"/>
      <c r="JKQ305" s="17"/>
      <c r="JKR305" s="17"/>
      <c r="JKS305" s="17"/>
      <c r="JKT305" s="17"/>
      <c r="JKU305" s="17"/>
      <c r="JKV305" s="17"/>
      <c r="JKW305" s="17"/>
      <c r="JKX305" s="17"/>
      <c r="JKY305" s="17"/>
      <c r="JKZ305" s="17"/>
      <c r="JLA305" s="17"/>
      <c r="JLB305" s="17"/>
      <c r="JLC305" s="17"/>
      <c r="JLD305" s="17"/>
      <c r="JLE305" s="17"/>
      <c r="JLF305" s="17"/>
      <c r="JLG305" s="17"/>
      <c r="JLH305" s="17"/>
      <c r="JLI305" s="17"/>
      <c r="JLJ305" s="17"/>
      <c r="JLK305" s="17"/>
      <c r="JLL305" s="17"/>
      <c r="JLM305" s="17"/>
      <c r="JLN305" s="17"/>
      <c r="JLO305" s="17"/>
      <c r="JLP305" s="17"/>
      <c r="JLQ305" s="17"/>
      <c r="JLR305" s="17"/>
      <c r="JLS305" s="17"/>
      <c r="JLT305" s="17"/>
      <c r="JLU305" s="17"/>
      <c r="JLV305" s="17"/>
      <c r="JLW305" s="17"/>
      <c r="JLX305" s="17"/>
      <c r="JLY305" s="17"/>
      <c r="JLZ305" s="17"/>
      <c r="JMA305" s="17"/>
      <c r="JMB305" s="17"/>
      <c r="JMC305" s="17"/>
      <c r="JMD305" s="17"/>
      <c r="JME305" s="17"/>
      <c r="JMF305" s="17"/>
      <c r="JMG305" s="17"/>
      <c r="JMH305" s="17"/>
      <c r="JMI305" s="17"/>
      <c r="JMJ305" s="17"/>
      <c r="JMK305" s="17"/>
      <c r="JML305" s="17"/>
      <c r="JMM305" s="17"/>
      <c r="JMN305" s="17"/>
      <c r="JMO305" s="17"/>
      <c r="JMP305" s="17"/>
      <c r="JMQ305" s="17"/>
      <c r="JMR305" s="17"/>
      <c r="JMS305" s="17"/>
      <c r="JMT305" s="17"/>
      <c r="JMU305" s="17"/>
      <c r="JMV305" s="17"/>
      <c r="JMW305" s="17"/>
      <c r="JMX305" s="17"/>
      <c r="JMY305" s="17"/>
      <c r="JMZ305" s="17"/>
      <c r="JNA305" s="17"/>
      <c r="JNB305" s="17"/>
      <c r="JNC305" s="17"/>
      <c r="JND305" s="17"/>
      <c r="JNE305" s="17"/>
      <c r="JNF305" s="17"/>
      <c r="JNG305" s="17"/>
      <c r="JNH305" s="17"/>
      <c r="JNI305" s="17"/>
      <c r="JNJ305" s="17"/>
      <c r="JNK305" s="17"/>
      <c r="JNL305" s="17"/>
      <c r="JNM305" s="17"/>
      <c r="JNN305" s="17"/>
      <c r="JNO305" s="17"/>
      <c r="JNP305" s="17"/>
      <c r="JNQ305" s="17"/>
      <c r="JNR305" s="17"/>
      <c r="JNS305" s="17"/>
      <c r="JNT305" s="17"/>
      <c r="JNU305" s="17"/>
      <c r="JNV305" s="17"/>
      <c r="JNW305" s="17"/>
      <c r="JNX305" s="17"/>
      <c r="JNY305" s="17"/>
      <c r="JNZ305" s="17"/>
      <c r="JOA305" s="17"/>
      <c r="JOB305" s="17"/>
      <c r="JOC305" s="17"/>
      <c r="JOD305" s="17"/>
      <c r="JOE305" s="17"/>
      <c r="JOF305" s="17"/>
      <c r="JOG305" s="17"/>
      <c r="JOH305" s="17"/>
      <c r="JOI305" s="17"/>
      <c r="JOJ305" s="17"/>
      <c r="JOK305" s="17"/>
      <c r="JOL305" s="17"/>
      <c r="JOM305" s="17"/>
      <c r="JON305" s="17"/>
      <c r="JOO305" s="17"/>
      <c r="JOP305" s="17"/>
      <c r="JOQ305" s="17"/>
      <c r="JOR305" s="17"/>
      <c r="JOS305" s="17"/>
      <c r="JOT305" s="17"/>
      <c r="JOU305" s="17"/>
      <c r="JOV305" s="17"/>
      <c r="JOW305" s="17"/>
      <c r="JOX305" s="17"/>
      <c r="JOY305" s="17"/>
      <c r="JOZ305" s="17"/>
      <c r="JPA305" s="17"/>
      <c r="JPB305" s="17"/>
      <c r="JPC305" s="17"/>
      <c r="JPD305" s="17"/>
      <c r="JPE305" s="17"/>
      <c r="JPF305" s="17"/>
      <c r="JPG305" s="17"/>
      <c r="JPH305" s="17"/>
      <c r="JPI305" s="17"/>
      <c r="JPJ305" s="17"/>
      <c r="JPK305" s="17"/>
      <c r="JPL305" s="17"/>
      <c r="JPM305" s="17"/>
      <c r="JPN305" s="17"/>
      <c r="JPO305" s="17"/>
      <c r="JPP305" s="17"/>
      <c r="JPQ305" s="17"/>
      <c r="JPR305" s="17"/>
      <c r="JPS305" s="17"/>
      <c r="JPT305" s="17"/>
      <c r="JPU305" s="17"/>
      <c r="JPV305" s="17"/>
      <c r="JPW305" s="17"/>
      <c r="JPX305" s="17"/>
      <c r="JPY305" s="17"/>
      <c r="JPZ305" s="17"/>
      <c r="JQA305" s="17"/>
      <c r="JQB305" s="17"/>
      <c r="JQC305" s="17"/>
      <c r="JQD305" s="17"/>
      <c r="JQE305" s="17"/>
      <c r="JQF305" s="17"/>
      <c r="JQG305" s="17"/>
      <c r="JQH305" s="17"/>
      <c r="JQI305" s="17"/>
      <c r="JQJ305" s="17"/>
      <c r="JQK305" s="17"/>
      <c r="JQL305" s="17"/>
      <c r="JQM305" s="17"/>
      <c r="JQN305" s="17"/>
      <c r="JQO305" s="17"/>
      <c r="JQP305" s="17"/>
      <c r="JQQ305" s="17"/>
      <c r="JQR305" s="17"/>
      <c r="JQS305" s="17"/>
      <c r="JQT305" s="17"/>
      <c r="JQU305" s="17"/>
      <c r="JQV305" s="17"/>
      <c r="JQW305" s="17"/>
      <c r="JQX305" s="17"/>
      <c r="JQY305" s="17"/>
      <c r="JQZ305" s="17"/>
      <c r="JRA305" s="17"/>
      <c r="JRB305" s="17"/>
      <c r="JRC305" s="17"/>
      <c r="JRD305" s="17"/>
      <c r="JRE305" s="17"/>
      <c r="JRF305" s="17"/>
      <c r="JRG305" s="17"/>
      <c r="JRH305" s="17"/>
      <c r="JRI305" s="17"/>
      <c r="JRJ305" s="17"/>
      <c r="JRK305" s="17"/>
      <c r="JRL305" s="17"/>
      <c r="JRM305" s="17"/>
      <c r="JRN305" s="17"/>
      <c r="JRO305" s="17"/>
      <c r="JRP305" s="17"/>
      <c r="JRQ305" s="17"/>
      <c r="JRR305" s="17"/>
      <c r="JRS305" s="17"/>
      <c r="JRT305" s="17"/>
      <c r="JRU305" s="17"/>
      <c r="JRV305" s="17"/>
      <c r="JRW305" s="17"/>
      <c r="JRX305" s="17"/>
      <c r="JRY305" s="17"/>
      <c r="JRZ305" s="17"/>
      <c r="JSA305" s="17"/>
      <c r="JSB305" s="17"/>
      <c r="JSC305" s="17"/>
      <c r="JSD305" s="17"/>
      <c r="JSE305" s="17"/>
      <c r="JSF305" s="17"/>
      <c r="JSG305" s="17"/>
      <c r="JSH305" s="17"/>
      <c r="JSI305" s="17"/>
      <c r="JSJ305" s="17"/>
      <c r="JSK305" s="17"/>
      <c r="JSL305" s="17"/>
      <c r="JSM305" s="17"/>
      <c r="JSN305" s="17"/>
      <c r="JSO305" s="17"/>
      <c r="JSP305" s="17"/>
      <c r="JSQ305" s="17"/>
      <c r="JSR305" s="17"/>
      <c r="JSS305" s="17"/>
      <c r="JST305" s="17"/>
      <c r="JSU305" s="17"/>
      <c r="JSV305" s="17"/>
      <c r="JSW305" s="17"/>
      <c r="JSX305" s="17"/>
      <c r="JSY305" s="17"/>
      <c r="JSZ305" s="17"/>
      <c r="JTA305" s="17"/>
      <c r="JTB305" s="17"/>
      <c r="JTC305" s="17"/>
      <c r="JTD305" s="17"/>
      <c r="JTE305" s="17"/>
      <c r="JTF305" s="17"/>
      <c r="JTG305" s="17"/>
      <c r="JTH305" s="17"/>
      <c r="JTI305" s="17"/>
      <c r="JTJ305" s="17"/>
      <c r="JTK305" s="17"/>
      <c r="JTL305" s="17"/>
      <c r="JTM305" s="17"/>
      <c r="JTN305" s="17"/>
      <c r="JTO305" s="17"/>
      <c r="JTP305" s="17"/>
      <c r="JTQ305" s="17"/>
      <c r="JTR305" s="17"/>
      <c r="JTS305" s="17"/>
      <c r="JTT305" s="17"/>
      <c r="JTU305" s="17"/>
      <c r="JTV305" s="17"/>
      <c r="JTW305" s="17"/>
      <c r="JTX305" s="17"/>
      <c r="JTY305" s="17"/>
      <c r="JTZ305" s="17"/>
      <c r="JUA305" s="17"/>
      <c r="JUB305" s="17"/>
      <c r="JUC305" s="17"/>
      <c r="JUD305" s="17"/>
      <c r="JUE305" s="17"/>
      <c r="JUF305" s="17"/>
      <c r="JUG305" s="17"/>
      <c r="JUH305" s="17"/>
      <c r="JUI305" s="17"/>
      <c r="JUJ305" s="17"/>
      <c r="JUK305" s="17"/>
      <c r="JUL305" s="17"/>
      <c r="JUM305" s="17"/>
      <c r="JUN305" s="17"/>
      <c r="JUO305" s="17"/>
      <c r="JUP305" s="17"/>
      <c r="JUQ305" s="17"/>
      <c r="JUR305" s="17"/>
      <c r="JUS305" s="17"/>
      <c r="JUT305" s="17"/>
      <c r="JUU305" s="17"/>
      <c r="JUV305" s="17"/>
      <c r="JUW305" s="17"/>
      <c r="JUX305" s="17"/>
      <c r="JUY305" s="17"/>
      <c r="JUZ305" s="17"/>
      <c r="JVA305" s="17"/>
      <c r="JVB305" s="17"/>
      <c r="JVC305" s="17"/>
      <c r="JVD305" s="17"/>
      <c r="JVE305" s="17"/>
      <c r="JVF305" s="17"/>
      <c r="JVG305" s="17"/>
      <c r="JVH305" s="17"/>
      <c r="JVI305" s="17"/>
      <c r="JVJ305" s="17"/>
      <c r="JVK305" s="17"/>
      <c r="JVL305" s="17"/>
      <c r="JVM305" s="17"/>
      <c r="JVN305" s="17"/>
      <c r="JVO305" s="17"/>
      <c r="JVP305" s="17"/>
      <c r="JVQ305" s="17"/>
      <c r="JVR305" s="17"/>
      <c r="JVS305" s="17"/>
      <c r="JVT305" s="17"/>
      <c r="JVU305" s="17"/>
      <c r="JVV305" s="17"/>
      <c r="JVW305" s="17"/>
      <c r="JVX305" s="17"/>
      <c r="JVY305" s="17"/>
      <c r="JVZ305" s="17"/>
      <c r="JWA305" s="17"/>
      <c r="JWB305" s="17"/>
      <c r="JWC305" s="17"/>
      <c r="JWD305" s="17"/>
      <c r="JWE305" s="17"/>
      <c r="JWF305" s="17"/>
      <c r="JWG305" s="17"/>
      <c r="JWH305" s="17"/>
      <c r="JWI305" s="17"/>
      <c r="JWJ305" s="17"/>
      <c r="JWK305" s="17"/>
      <c r="JWL305" s="17"/>
      <c r="JWM305" s="17"/>
      <c r="JWN305" s="17"/>
      <c r="JWO305" s="17"/>
      <c r="JWP305" s="17"/>
      <c r="JWQ305" s="17"/>
      <c r="JWR305" s="17"/>
      <c r="JWS305" s="17"/>
      <c r="JWT305" s="17"/>
      <c r="JWU305" s="17"/>
      <c r="JWV305" s="17"/>
      <c r="JWW305" s="17"/>
      <c r="JWX305" s="17"/>
      <c r="JWY305" s="17"/>
      <c r="JWZ305" s="17"/>
      <c r="JXA305" s="17"/>
      <c r="JXB305" s="17"/>
      <c r="JXC305" s="17"/>
      <c r="JXD305" s="17"/>
      <c r="JXE305" s="17"/>
      <c r="JXF305" s="17"/>
      <c r="JXG305" s="17"/>
      <c r="JXH305" s="17"/>
      <c r="JXI305" s="17"/>
      <c r="JXJ305" s="17"/>
      <c r="JXK305" s="17"/>
      <c r="JXL305" s="17"/>
      <c r="JXM305" s="17"/>
      <c r="JXN305" s="17"/>
      <c r="JXO305" s="17"/>
      <c r="JXP305" s="17"/>
      <c r="JXQ305" s="17"/>
      <c r="JXR305" s="17"/>
      <c r="JXS305" s="17"/>
      <c r="JXT305" s="17"/>
      <c r="JXU305" s="17"/>
      <c r="JXV305" s="17"/>
      <c r="JXW305" s="17"/>
      <c r="JXX305" s="17"/>
      <c r="JXY305" s="17"/>
      <c r="JXZ305" s="17"/>
      <c r="JYA305" s="17"/>
      <c r="JYB305" s="17"/>
      <c r="JYC305" s="17"/>
      <c r="JYD305" s="17"/>
      <c r="JYE305" s="17"/>
      <c r="JYF305" s="17"/>
      <c r="JYG305" s="17"/>
      <c r="JYH305" s="17"/>
      <c r="JYI305" s="17"/>
      <c r="JYJ305" s="17"/>
      <c r="JYK305" s="17"/>
      <c r="JYL305" s="17"/>
      <c r="JYM305" s="17"/>
      <c r="JYN305" s="17"/>
      <c r="JYO305" s="17"/>
      <c r="JYP305" s="17"/>
      <c r="JYQ305" s="17"/>
      <c r="JYR305" s="17"/>
      <c r="JYS305" s="17"/>
      <c r="JYT305" s="17"/>
      <c r="JYU305" s="17"/>
      <c r="JYV305" s="17"/>
      <c r="JYW305" s="17"/>
      <c r="JYX305" s="17"/>
      <c r="JYY305" s="17"/>
      <c r="JYZ305" s="17"/>
      <c r="JZA305" s="17"/>
      <c r="JZB305" s="17"/>
      <c r="JZC305" s="17"/>
      <c r="JZD305" s="17"/>
      <c r="JZE305" s="17"/>
      <c r="JZF305" s="17"/>
      <c r="JZG305" s="17"/>
      <c r="JZH305" s="17"/>
      <c r="JZI305" s="17"/>
      <c r="JZJ305" s="17"/>
      <c r="JZK305" s="17"/>
      <c r="JZL305" s="17"/>
      <c r="JZM305" s="17"/>
      <c r="JZN305" s="17"/>
      <c r="JZO305" s="17"/>
      <c r="JZP305" s="17"/>
      <c r="JZQ305" s="17"/>
      <c r="JZR305" s="17"/>
      <c r="JZS305" s="17"/>
      <c r="JZT305" s="17"/>
      <c r="JZU305" s="17"/>
      <c r="JZV305" s="17"/>
      <c r="JZW305" s="17"/>
      <c r="JZX305" s="17"/>
      <c r="JZY305" s="17"/>
      <c r="JZZ305" s="17"/>
      <c r="KAA305" s="17"/>
      <c r="KAB305" s="17"/>
      <c r="KAC305" s="17"/>
      <c r="KAD305" s="17"/>
      <c r="KAE305" s="17"/>
      <c r="KAF305" s="17"/>
      <c r="KAG305" s="17"/>
      <c r="KAH305" s="17"/>
      <c r="KAI305" s="17"/>
      <c r="KAJ305" s="17"/>
      <c r="KAK305" s="17"/>
      <c r="KAL305" s="17"/>
      <c r="KAM305" s="17"/>
      <c r="KAN305" s="17"/>
      <c r="KAO305" s="17"/>
      <c r="KAP305" s="17"/>
      <c r="KAQ305" s="17"/>
      <c r="KAR305" s="17"/>
      <c r="KAS305" s="17"/>
      <c r="KAT305" s="17"/>
      <c r="KAU305" s="17"/>
      <c r="KAV305" s="17"/>
      <c r="KAW305" s="17"/>
      <c r="KAX305" s="17"/>
      <c r="KAY305" s="17"/>
      <c r="KAZ305" s="17"/>
      <c r="KBA305" s="17"/>
      <c r="KBB305" s="17"/>
      <c r="KBC305" s="17"/>
      <c r="KBD305" s="17"/>
      <c r="KBE305" s="17"/>
      <c r="KBF305" s="17"/>
      <c r="KBG305" s="17"/>
      <c r="KBH305" s="17"/>
      <c r="KBI305" s="17"/>
      <c r="KBJ305" s="17"/>
      <c r="KBK305" s="17"/>
      <c r="KBL305" s="17"/>
      <c r="KBM305" s="17"/>
      <c r="KBN305" s="17"/>
      <c r="KBO305" s="17"/>
      <c r="KBP305" s="17"/>
      <c r="KBQ305" s="17"/>
      <c r="KBR305" s="17"/>
      <c r="KBS305" s="17"/>
      <c r="KBT305" s="17"/>
      <c r="KBU305" s="17"/>
      <c r="KBV305" s="17"/>
      <c r="KBW305" s="17"/>
      <c r="KBX305" s="17"/>
      <c r="KBY305" s="17"/>
      <c r="KBZ305" s="17"/>
      <c r="KCA305" s="17"/>
      <c r="KCB305" s="17"/>
      <c r="KCC305" s="17"/>
      <c r="KCD305" s="17"/>
      <c r="KCE305" s="17"/>
      <c r="KCF305" s="17"/>
      <c r="KCG305" s="17"/>
      <c r="KCH305" s="17"/>
      <c r="KCI305" s="17"/>
      <c r="KCJ305" s="17"/>
      <c r="KCK305" s="17"/>
      <c r="KCL305" s="17"/>
      <c r="KCM305" s="17"/>
      <c r="KCN305" s="17"/>
      <c r="KCO305" s="17"/>
      <c r="KCP305" s="17"/>
      <c r="KCQ305" s="17"/>
      <c r="KCR305" s="17"/>
      <c r="KCS305" s="17"/>
      <c r="KCT305" s="17"/>
      <c r="KCU305" s="17"/>
      <c r="KCV305" s="17"/>
      <c r="KCW305" s="17"/>
      <c r="KCX305" s="17"/>
      <c r="KCY305" s="17"/>
      <c r="KCZ305" s="17"/>
      <c r="KDA305" s="17"/>
      <c r="KDB305" s="17"/>
      <c r="KDC305" s="17"/>
      <c r="KDD305" s="17"/>
      <c r="KDE305" s="17"/>
      <c r="KDF305" s="17"/>
      <c r="KDG305" s="17"/>
      <c r="KDH305" s="17"/>
      <c r="KDI305" s="17"/>
      <c r="KDJ305" s="17"/>
      <c r="KDK305" s="17"/>
      <c r="KDL305" s="17"/>
      <c r="KDM305" s="17"/>
      <c r="KDN305" s="17"/>
      <c r="KDO305" s="17"/>
      <c r="KDP305" s="17"/>
      <c r="KDQ305" s="17"/>
      <c r="KDR305" s="17"/>
      <c r="KDS305" s="17"/>
      <c r="KDT305" s="17"/>
      <c r="KDU305" s="17"/>
      <c r="KDV305" s="17"/>
      <c r="KDW305" s="17"/>
      <c r="KDX305" s="17"/>
      <c r="KDY305" s="17"/>
      <c r="KDZ305" s="17"/>
      <c r="KEA305" s="17"/>
      <c r="KEB305" s="17"/>
      <c r="KEC305" s="17"/>
      <c r="KED305" s="17"/>
      <c r="KEE305" s="17"/>
      <c r="KEF305" s="17"/>
      <c r="KEG305" s="17"/>
      <c r="KEH305" s="17"/>
      <c r="KEI305" s="17"/>
      <c r="KEJ305" s="17"/>
      <c r="KEK305" s="17"/>
      <c r="KEL305" s="17"/>
      <c r="KEM305" s="17"/>
      <c r="KEN305" s="17"/>
      <c r="KEO305" s="17"/>
      <c r="KEP305" s="17"/>
      <c r="KEQ305" s="17"/>
      <c r="KER305" s="17"/>
      <c r="KES305" s="17"/>
      <c r="KET305" s="17"/>
      <c r="KEU305" s="17"/>
      <c r="KEV305" s="17"/>
      <c r="KEW305" s="17"/>
      <c r="KEX305" s="17"/>
      <c r="KEY305" s="17"/>
      <c r="KEZ305" s="17"/>
      <c r="KFA305" s="17"/>
      <c r="KFB305" s="17"/>
      <c r="KFC305" s="17"/>
      <c r="KFD305" s="17"/>
      <c r="KFE305" s="17"/>
      <c r="KFF305" s="17"/>
      <c r="KFG305" s="17"/>
      <c r="KFH305" s="17"/>
      <c r="KFI305" s="17"/>
      <c r="KFJ305" s="17"/>
      <c r="KFK305" s="17"/>
      <c r="KFL305" s="17"/>
      <c r="KFM305" s="17"/>
      <c r="KFN305" s="17"/>
      <c r="KFO305" s="17"/>
      <c r="KFP305" s="17"/>
      <c r="KFQ305" s="17"/>
      <c r="KFR305" s="17"/>
      <c r="KFS305" s="17"/>
      <c r="KFT305" s="17"/>
      <c r="KFU305" s="17"/>
      <c r="KFV305" s="17"/>
      <c r="KFW305" s="17"/>
      <c r="KFX305" s="17"/>
      <c r="KFY305" s="17"/>
      <c r="KFZ305" s="17"/>
      <c r="KGA305" s="17"/>
      <c r="KGB305" s="17"/>
      <c r="KGC305" s="17"/>
      <c r="KGD305" s="17"/>
      <c r="KGE305" s="17"/>
      <c r="KGF305" s="17"/>
      <c r="KGG305" s="17"/>
      <c r="KGH305" s="17"/>
      <c r="KGI305" s="17"/>
      <c r="KGJ305" s="17"/>
      <c r="KGK305" s="17"/>
      <c r="KGL305" s="17"/>
      <c r="KGM305" s="17"/>
      <c r="KGN305" s="17"/>
      <c r="KGO305" s="17"/>
      <c r="KGP305" s="17"/>
      <c r="KGQ305" s="17"/>
      <c r="KGR305" s="17"/>
      <c r="KGS305" s="17"/>
      <c r="KGT305" s="17"/>
      <c r="KGU305" s="17"/>
      <c r="KGV305" s="17"/>
      <c r="KGW305" s="17"/>
      <c r="KGX305" s="17"/>
      <c r="KGY305" s="17"/>
      <c r="KGZ305" s="17"/>
      <c r="KHA305" s="17"/>
      <c r="KHB305" s="17"/>
      <c r="KHC305" s="17"/>
      <c r="KHD305" s="17"/>
      <c r="KHE305" s="17"/>
      <c r="KHF305" s="17"/>
      <c r="KHG305" s="17"/>
      <c r="KHH305" s="17"/>
      <c r="KHI305" s="17"/>
      <c r="KHJ305" s="17"/>
      <c r="KHK305" s="17"/>
      <c r="KHL305" s="17"/>
      <c r="KHM305" s="17"/>
      <c r="KHN305" s="17"/>
      <c r="KHO305" s="17"/>
      <c r="KHP305" s="17"/>
      <c r="KHQ305" s="17"/>
      <c r="KHR305" s="17"/>
      <c r="KHS305" s="17"/>
      <c r="KHT305" s="17"/>
      <c r="KHU305" s="17"/>
      <c r="KHV305" s="17"/>
      <c r="KHW305" s="17"/>
      <c r="KHX305" s="17"/>
      <c r="KHY305" s="17"/>
      <c r="KHZ305" s="17"/>
      <c r="KIA305" s="17"/>
      <c r="KIB305" s="17"/>
      <c r="KIC305" s="17"/>
      <c r="KID305" s="17"/>
      <c r="KIE305" s="17"/>
      <c r="KIF305" s="17"/>
      <c r="KIG305" s="17"/>
      <c r="KIH305" s="17"/>
      <c r="KII305" s="17"/>
      <c r="KIJ305" s="17"/>
      <c r="KIK305" s="17"/>
      <c r="KIL305" s="17"/>
      <c r="KIM305" s="17"/>
      <c r="KIN305" s="17"/>
      <c r="KIO305" s="17"/>
      <c r="KIP305" s="17"/>
      <c r="KIQ305" s="17"/>
      <c r="KIR305" s="17"/>
      <c r="KIS305" s="17"/>
      <c r="KIT305" s="17"/>
      <c r="KIU305" s="17"/>
      <c r="KIV305" s="17"/>
      <c r="KIW305" s="17"/>
      <c r="KIX305" s="17"/>
      <c r="KIY305" s="17"/>
      <c r="KIZ305" s="17"/>
      <c r="KJA305" s="17"/>
      <c r="KJB305" s="17"/>
      <c r="KJC305" s="17"/>
      <c r="KJD305" s="17"/>
      <c r="KJE305" s="17"/>
      <c r="KJF305" s="17"/>
      <c r="KJG305" s="17"/>
      <c r="KJH305" s="17"/>
      <c r="KJI305" s="17"/>
      <c r="KJJ305" s="17"/>
      <c r="KJK305" s="17"/>
      <c r="KJL305" s="17"/>
      <c r="KJM305" s="17"/>
      <c r="KJN305" s="17"/>
      <c r="KJO305" s="17"/>
      <c r="KJP305" s="17"/>
      <c r="KJQ305" s="17"/>
      <c r="KJR305" s="17"/>
      <c r="KJS305" s="17"/>
      <c r="KJT305" s="17"/>
      <c r="KJU305" s="17"/>
      <c r="KJV305" s="17"/>
      <c r="KJW305" s="17"/>
      <c r="KJX305" s="17"/>
      <c r="KJY305" s="17"/>
      <c r="KJZ305" s="17"/>
      <c r="KKA305" s="17"/>
      <c r="KKB305" s="17"/>
      <c r="KKC305" s="17"/>
      <c r="KKD305" s="17"/>
      <c r="KKE305" s="17"/>
      <c r="KKF305" s="17"/>
      <c r="KKG305" s="17"/>
      <c r="KKH305" s="17"/>
      <c r="KKI305" s="17"/>
      <c r="KKJ305" s="17"/>
      <c r="KKK305" s="17"/>
      <c r="KKL305" s="17"/>
      <c r="KKM305" s="17"/>
      <c r="KKN305" s="17"/>
      <c r="KKO305" s="17"/>
      <c r="KKP305" s="17"/>
      <c r="KKQ305" s="17"/>
      <c r="KKR305" s="17"/>
      <c r="KKS305" s="17"/>
      <c r="KKT305" s="17"/>
      <c r="KKU305" s="17"/>
      <c r="KKV305" s="17"/>
      <c r="KKW305" s="17"/>
      <c r="KKX305" s="17"/>
      <c r="KKY305" s="17"/>
      <c r="KKZ305" s="17"/>
      <c r="KLA305" s="17"/>
      <c r="KLB305" s="17"/>
      <c r="KLC305" s="17"/>
      <c r="KLD305" s="17"/>
      <c r="KLE305" s="17"/>
      <c r="KLF305" s="17"/>
      <c r="KLG305" s="17"/>
      <c r="KLH305" s="17"/>
      <c r="KLI305" s="17"/>
      <c r="KLJ305" s="17"/>
      <c r="KLK305" s="17"/>
      <c r="KLL305" s="17"/>
      <c r="KLM305" s="17"/>
      <c r="KLN305" s="17"/>
      <c r="KLO305" s="17"/>
      <c r="KLP305" s="17"/>
      <c r="KLQ305" s="17"/>
      <c r="KLR305" s="17"/>
      <c r="KLS305" s="17"/>
      <c r="KLT305" s="17"/>
      <c r="KLU305" s="17"/>
      <c r="KLV305" s="17"/>
      <c r="KLW305" s="17"/>
      <c r="KLX305" s="17"/>
      <c r="KLY305" s="17"/>
      <c r="KLZ305" s="17"/>
      <c r="KMA305" s="17"/>
      <c r="KMB305" s="17"/>
      <c r="KMC305" s="17"/>
      <c r="KMD305" s="17"/>
      <c r="KME305" s="17"/>
      <c r="KMF305" s="17"/>
      <c r="KMG305" s="17"/>
      <c r="KMH305" s="17"/>
      <c r="KMI305" s="17"/>
      <c r="KMJ305" s="17"/>
      <c r="KMK305" s="17"/>
      <c r="KML305" s="17"/>
      <c r="KMM305" s="17"/>
      <c r="KMN305" s="17"/>
      <c r="KMO305" s="17"/>
      <c r="KMP305" s="17"/>
      <c r="KMQ305" s="17"/>
      <c r="KMR305" s="17"/>
      <c r="KMS305" s="17"/>
      <c r="KMT305" s="17"/>
      <c r="KMU305" s="17"/>
      <c r="KMV305" s="17"/>
      <c r="KMW305" s="17"/>
      <c r="KMX305" s="17"/>
      <c r="KMY305" s="17"/>
      <c r="KMZ305" s="17"/>
      <c r="KNA305" s="17"/>
      <c r="KNB305" s="17"/>
      <c r="KNC305" s="17"/>
      <c r="KND305" s="17"/>
      <c r="KNE305" s="17"/>
      <c r="KNF305" s="17"/>
      <c r="KNG305" s="17"/>
      <c r="KNH305" s="17"/>
      <c r="KNI305" s="17"/>
      <c r="KNJ305" s="17"/>
      <c r="KNK305" s="17"/>
      <c r="KNL305" s="17"/>
      <c r="KNM305" s="17"/>
      <c r="KNN305" s="17"/>
      <c r="KNO305" s="17"/>
      <c r="KNP305" s="17"/>
      <c r="KNQ305" s="17"/>
      <c r="KNR305" s="17"/>
      <c r="KNS305" s="17"/>
      <c r="KNT305" s="17"/>
      <c r="KNU305" s="17"/>
      <c r="KNV305" s="17"/>
      <c r="KNW305" s="17"/>
      <c r="KNX305" s="17"/>
      <c r="KNY305" s="17"/>
      <c r="KNZ305" s="17"/>
      <c r="KOA305" s="17"/>
      <c r="KOB305" s="17"/>
      <c r="KOC305" s="17"/>
      <c r="KOD305" s="17"/>
      <c r="KOE305" s="17"/>
      <c r="KOF305" s="17"/>
      <c r="KOG305" s="17"/>
      <c r="KOH305" s="17"/>
      <c r="KOI305" s="17"/>
      <c r="KOJ305" s="17"/>
      <c r="KOK305" s="17"/>
      <c r="KOL305" s="17"/>
      <c r="KOM305" s="17"/>
      <c r="KON305" s="17"/>
      <c r="KOO305" s="17"/>
      <c r="KOP305" s="17"/>
      <c r="KOQ305" s="17"/>
      <c r="KOR305" s="17"/>
      <c r="KOS305" s="17"/>
      <c r="KOT305" s="17"/>
      <c r="KOU305" s="17"/>
      <c r="KOV305" s="17"/>
      <c r="KOW305" s="17"/>
      <c r="KOX305" s="17"/>
      <c r="KOY305" s="17"/>
      <c r="KOZ305" s="17"/>
      <c r="KPA305" s="17"/>
      <c r="KPB305" s="17"/>
      <c r="KPC305" s="17"/>
      <c r="KPD305" s="17"/>
      <c r="KPE305" s="17"/>
      <c r="KPF305" s="17"/>
      <c r="KPG305" s="17"/>
      <c r="KPH305" s="17"/>
      <c r="KPI305" s="17"/>
      <c r="KPJ305" s="17"/>
      <c r="KPK305" s="17"/>
      <c r="KPL305" s="17"/>
      <c r="KPM305" s="17"/>
      <c r="KPN305" s="17"/>
      <c r="KPO305" s="17"/>
      <c r="KPP305" s="17"/>
      <c r="KPQ305" s="17"/>
      <c r="KPR305" s="17"/>
      <c r="KPS305" s="17"/>
      <c r="KPT305" s="17"/>
      <c r="KPU305" s="17"/>
      <c r="KPV305" s="17"/>
      <c r="KPW305" s="17"/>
      <c r="KPX305" s="17"/>
      <c r="KPY305" s="17"/>
      <c r="KPZ305" s="17"/>
      <c r="KQA305" s="17"/>
      <c r="KQB305" s="17"/>
      <c r="KQC305" s="17"/>
      <c r="KQD305" s="17"/>
      <c r="KQE305" s="17"/>
      <c r="KQF305" s="17"/>
      <c r="KQG305" s="17"/>
      <c r="KQH305" s="17"/>
      <c r="KQI305" s="17"/>
      <c r="KQJ305" s="17"/>
      <c r="KQK305" s="17"/>
      <c r="KQL305" s="17"/>
      <c r="KQM305" s="17"/>
      <c r="KQN305" s="17"/>
      <c r="KQO305" s="17"/>
      <c r="KQP305" s="17"/>
      <c r="KQQ305" s="17"/>
      <c r="KQR305" s="17"/>
      <c r="KQS305" s="17"/>
      <c r="KQT305" s="17"/>
      <c r="KQU305" s="17"/>
      <c r="KQV305" s="17"/>
      <c r="KQW305" s="17"/>
      <c r="KQX305" s="17"/>
      <c r="KQY305" s="17"/>
      <c r="KQZ305" s="17"/>
      <c r="KRA305" s="17"/>
      <c r="KRB305" s="17"/>
      <c r="KRC305" s="17"/>
      <c r="KRD305" s="17"/>
      <c r="KRE305" s="17"/>
      <c r="KRF305" s="17"/>
      <c r="KRG305" s="17"/>
      <c r="KRH305" s="17"/>
      <c r="KRI305" s="17"/>
      <c r="KRJ305" s="17"/>
      <c r="KRK305" s="17"/>
      <c r="KRL305" s="17"/>
      <c r="KRM305" s="17"/>
      <c r="KRN305" s="17"/>
      <c r="KRO305" s="17"/>
      <c r="KRP305" s="17"/>
      <c r="KRQ305" s="17"/>
      <c r="KRR305" s="17"/>
      <c r="KRS305" s="17"/>
      <c r="KRT305" s="17"/>
      <c r="KRU305" s="17"/>
      <c r="KRV305" s="17"/>
      <c r="KRW305" s="17"/>
      <c r="KRX305" s="17"/>
      <c r="KRY305" s="17"/>
      <c r="KRZ305" s="17"/>
      <c r="KSA305" s="17"/>
      <c r="KSB305" s="17"/>
      <c r="KSC305" s="17"/>
      <c r="KSD305" s="17"/>
      <c r="KSE305" s="17"/>
      <c r="KSF305" s="17"/>
      <c r="KSG305" s="17"/>
      <c r="KSH305" s="17"/>
      <c r="KSI305" s="17"/>
      <c r="KSJ305" s="17"/>
      <c r="KSK305" s="17"/>
      <c r="KSL305" s="17"/>
      <c r="KSM305" s="17"/>
      <c r="KSN305" s="17"/>
      <c r="KSO305" s="17"/>
      <c r="KSP305" s="17"/>
      <c r="KSQ305" s="17"/>
      <c r="KSR305" s="17"/>
      <c r="KSS305" s="17"/>
      <c r="KST305" s="17"/>
      <c r="KSU305" s="17"/>
      <c r="KSV305" s="17"/>
      <c r="KSW305" s="17"/>
      <c r="KSX305" s="17"/>
      <c r="KSY305" s="17"/>
      <c r="KSZ305" s="17"/>
      <c r="KTA305" s="17"/>
      <c r="KTB305" s="17"/>
      <c r="KTC305" s="17"/>
      <c r="KTD305" s="17"/>
      <c r="KTE305" s="17"/>
      <c r="KTF305" s="17"/>
      <c r="KTG305" s="17"/>
      <c r="KTH305" s="17"/>
      <c r="KTI305" s="17"/>
      <c r="KTJ305" s="17"/>
      <c r="KTK305" s="17"/>
      <c r="KTL305" s="17"/>
      <c r="KTM305" s="17"/>
      <c r="KTN305" s="17"/>
      <c r="KTO305" s="17"/>
      <c r="KTP305" s="17"/>
      <c r="KTQ305" s="17"/>
      <c r="KTR305" s="17"/>
      <c r="KTS305" s="17"/>
      <c r="KTT305" s="17"/>
      <c r="KTU305" s="17"/>
      <c r="KTV305" s="17"/>
      <c r="KTW305" s="17"/>
      <c r="KTX305" s="17"/>
      <c r="KTY305" s="17"/>
      <c r="KTZ305" s="17"/>
      <c r="KUA305" s="17"/>
      <c r="KUB305" s="17"/>
      <c r="KUC305" s="17"/>
      <c r="KUD305" s="17"/>
      <c r="KUE305" s="17"/>
      <c r="KUF305" s="17"/>
      <c r="KUG305" s="17"/>
      <c r="KUH305" s="17"/>
      <c r="KUI305" s="17"/>
      <c r="KUJ305" s="17"/>
      <c r="KUK305" s="17"/>
      <c r="KUL305" s="17"/>
      <c r="KUM305" s="17"/>
      <c r="KUN305" s="17"/>
      <c r="KUO305" s="17"/>
      <c r="KUP305" s="17"/>
      <c r="KUQ305" s="17"/>
      <c r="KUR305" s="17"/>
      <c r="KUS305" s="17"/>
      <c r="KUT305" s="17"/>
      <c r="KUU305" s="17"/>
      <c r="KUV305" s="17"/>
      <c r="KUW305" s="17"/>
      <c r="KUX305" s="17"/>
      <c r="KUY305" s="17"/>
      <c r="KUZ305" s="17"/>
      <c r="KVA305" s="17"/>
      <c r="KVB305" s="17"/>
      <c r="KVC305" s="17"/>
      <c r="KVD305" s="17"/>
      <c r="KVE305" s="17"/>
      <c r="KVF305" s="17"/>
      <c r="KVG305" s="17"/>
      <c r="KVH305" s="17"/>
      <c r="KVI305" s="17"/>
      <c r="KVJ305" s="17"/>
      <c r="KVK305" s="17"/>
      <c r="KVL305" s="17"/>
      <c r="KVM305" s="17"/>
      <c r="KVN305" s="17"/>
      <c r="KVO305" s="17"/>
      <c r="KVP305" s="17"/>
      <c r="KVQ305" s="17"/>
      <c r="KVR305" s="17"/>
      <c r="KVS305" s="17"/>
      <c r="KVT305" s="17"/>
      <c r="KVU305" s="17"/>
      <c r="KVV305" s="17"/>
      <c r="KVW305" s="17"/>
      <c r="KVX305" s="17"/>
      <c r="KVY305" s="17"/>
      <c r="KVZ305" s="17"/>
      <c r="KWA305" s="17"/>
      <c r="KWB305" s="17"/>
      <c r="KWC305" s="17"/>
      <c r="KWD305" s="17"/>
      <c r="KWE305" s="17"/>
      <c r="KWF305" s="17"/>
      <c r="KWG305" s="17"/>
      <c r="KWH305" s="17"/>
      <c r="KWI305" s="17"/>
      <c r="KWJ305" s="17"/>
      <c r="KWK305" s="17"/>
      <c r="KWL305" s="17"/>
      <c r="KWM305" s="17"/>
      <c r="KWN305" s="17"/>
      <c r="KWO305" s="17"/>
      <c r="KWP305" s="17"/>
      <c r="KWQ305" s="17"/>
      <c r="KWR305" s="17"/>
      <c r="KWS305" s="17"/>
      <c r="KWT305" s="17"/>
      <c r="KWU305" s="17"/>
      <c r="KWV305" s="17"/>
      <c r="KWW305" s="17"/>
      <c r="KWX305" s="17"/>
      <c r="KWY305" s="17"/>
      <c r="KWZ305" s="17"/>
      <c r="KXA305" s="17"/>
      <c r="KXB305" s="17"/>
      <c r="KXC305" s="17"/>
      <c r="KXD305" s="17"/>
      <c r="KXE305" s="17"/>
      <c r="KXF305" s="17"/>
      <c r="KXG305" s="17"/>
      <c r="KXH305" s="17"/>
      <c r="KXI305" s="17"/>
      <c r="KXJ305" s="17"/>
      <c r="KXK305" s="17"/>
      <c r="KXL305" s="17"/>
      <c r="KXM305" s="17"/>
      <c r="KXN305" s="17"/>
      <c r="KXO305" s="17"/>
      <c r="KXP305" s="17"/>
      <c r="KXQ305" s="17"/>
      <c r="KXR305" s="17"/>
      <c r="KXS305" s="17"/>
      <c r="KXT305" s="17"/>
      <c r="KXU305" s="17"/>
      <c r="KXV305" s="17"/>
      <c r="KXW305" s="17"/>
      <c r="KXX305" s="17"/>
      <c r="KXY305" s="17"/>
      <c r="KXZ305" s="17"/>
      <c r="KYA305" s="17"/>
      <c r="KYB305" s="17"/>
      <c r="KYC305" s="17"/>
      <c r="KYD305" s="17"/>
      <c r="KYE305" s="17"/>
      <c r="KYF305" s="17"/>
      <c r="KYG305" s="17"/>
      <c r="KYH305" s="17"/>
      <c r="KYI305" s="17"/>
      <c r="KYJ305" s="17"/>
      <c r="KYK305" s="17"/>
      <c r="KYL305" s="17"/>
      <c r="KYM305" s="17"/>
      <c r="KYN305" s="17"/>
      <c r="KYO305" s="17"/>
      <c r="KYP305" s="17"/>
      <c r="KYQ305" s="17"/>
      <c r="KYR305" s="17"/>
      <c r="KYS305" s="17"/>
      <c r="KYT305" s="17"/>
      <c r="KYU305" s="17"/>
      <c r="KYV305" s="17"/>
      <c r="KYW305" s="17"/>
      <c r="KYX305" s="17"/>
      <c r="KYY305" s="17"/>
      <c r="KYZ305" s="17"/>
      <c r="KZA305" s="17"/>
      <c r="KZB305" s="17"/>
      <c r="KZC305" s="17"/>
      <c r="KZD305" s="17"/>
      <c r="KZE305" s="17"/>
      <c r="KZF305" s="17"/>
      <c r="KZG305" s="17"/>
      <c r="KZH305" s="17"/>
      <c r="KZI305" s="17"/>
      <c r="KZJ305" s="17"/>
      <c r="KZK305" s="17"/>
      <c r="KZL305" s="17"/>
      <c r="KZM305" s="17"/>
      <c r="KZN305" s="17"/>
      <c r="KZO305" s="17"/>
      <c r="KZP305" s="17"/>
      <c r="KZQ305" s="17"/>
      <c r="KZR305" s="17"/>
      <c r="KZS305" s="17"/>
      <c r="KZT305" s="17"/>
      <c r="KZU305" s="17"/>
      <c r="KZV305" s="17"/>
      <c r="KZW305" s="17"/>
      <c r="KZX305" s="17"/>
      <c r="KZY305" s="17"/>
      <c r="KZZ305" s="17"/>
      <c r="LAA305" s="17"/>
      <c r="LAB305" s="17"/>
      <c r="LAC305" s="17"/>
      <c r="LAD305" s="17"/>
      <c r="LAE305" s="17"/>
      <c r="LAF305" s="17"/>
      <c r="LAG305" s="17"/>
      <c r="LAH305" s="17"/>
      <c r="LAI305" s="17"/>
      <c r="LAJ305" s="17"/>
      <c r="LAK305" s="17"/>
      <c r="LAL305" s="17"/>
      <c r="LAM305" s="17"/>
      <c r="LAN305" s="17"/>
      <c r="LAO305" s="17"/>
      <c r="LAP305" s="17"/>
      <c r="LAQ305" s="17"/>
      <c r="LAR305" s="17"/>
      <c r="LAS305" s="17"/>
      <c r="LAT305" s="17"/>
      <c r="LAU305" s="17"/>
      <c r="LAV305" s="17"/>
      <c r="LAW305" s="17"/>
      <c r="LAX305" s="17"/>
      <c r="LAY305" s="17"/>
      <c r="LAZ305" s="17"/>
      <c r="LBA305" s="17"/>
      <c r="LBB305" s="17"/>
      <c r="LBC305" s="17"/>
      <c r="LBD305" s="17"/>
      <c r="LBE305" s="17"/>
      <c r="LBF305" s="17"/>
      <c r="LBG305" s="17"/>
      <c r="LBH305" s="17"/>
      <c r="LBI305" s="17"/>
      <c r="LBJ305" s="17"/>
      <c r="LBK305" s="17"/>
      <c r="LBL305" s="17"/>
      <c r="LBM305" s="17"/>
      <c r="LBN305" s="17"/>
      <c r="LBO305" s="17"/>
      <c r="LBP305" s="17"/>
      <c r="LBQ305" s="17"/>
      <c r="LBR305" s="17"/>
      <c r="LBS305" s="17"/>
      <c r="LBT305" s="17"/>
      <c r="LBU305" s="17"/>
      <c r="LBV305" s="17"/>
      <c r="LBW305" s="17"/>
      <c r="LBX305" s="17"/>
      <c r="LBY305" s="17"/>
      <c r="LBZ305" s="17"/>
      <c r="LCA305" s="17"/>
      <c r="LCB305" s="17"/>
      <c r="LCC305" s="17"/>
      <c r="LCD305" s="17"/>
      <c r="LCE305" s="17"/>
      <c r="LCF305" s="17"/>
      <c r="LCG305" s="17"/>
      <c r="LCH305" s="17"/>
      <c r="LCI305" s="17"/>
      <c r="LCJ305" s="17"/>
      <c r="LCK305" s="17"/>
      <c r="LCL305" s="17"/>
      <c r="LCM305" s="17"/>
      <c r="LCN305" s="17"/>
      <c r="LCO305" s="17"/>
      <c r="LCP305" s="17"/>
      <c r="LCQ305" s="17"/>
      <c r="LCR305" s="17"/>
      <c r="LCS305" s="17"/>
      <c r="LCT305" s="17"/>
      <c r="LCU305" s="17"/>
      <c r="LCV305" s="17"/>
      <c r="LCW305" s="17"/>
      <c r="LCX305" s="17"/>
      <c r="LCY305" s="17"/>
      <c r="LCZ305" s="17"/>
      <c r="LDA305" s="17"/>
      <c r="LDB305" s="17"/>
      <c r="LDC305" s="17"/>
      <c r="LDD305" s="17"/>
      <c r="LDE305" s="17"/>
      <c r="LDF305" s="17"/>
      <c r="LDG305" s="17"/>
      <c r="LDH305" s="17"/>
      <c r="LDI305" s="17"/>
      <c r="LDJ305" s="17"/>
      <c r="LDK305" s="17"/>
      <c r="LDL305" s="17"/>
      <c r="LDM305" s="17"/>
      <c r="LDN305" s="17"/>
      <c r="LDO305" s="17"/>
      <c r="LDP305" s="17"/>
      <c r="LDQ305" s="17"/>
      <c r="LDR305" s="17"/>
      <c r="LDS305" s="17"/>
      <c r="LDT305" s="17"/>
      <c r="LDU305" s="17"/>
      <c r="LDV305" s="17"/>
      <c r="LDW305" s="17"/>
      <c r="LDX305" s="17"/>
      <c r="LDY305" s="17"/>
      <c r="LDZ305" s="17"/>
      <c r="LEA305" s="17"/>
      <c r="LEB305" s="17"/>
      <c r="LEC305" s="17"/>
      <c r="LED305" s="17"/>
      <c r="LEE305" s="17"/>
      <c r="LEF305" s="17"/>
      <c r="LEG305" s="17"/>
      <c r="LEH305" s="17"/>
      <c r="LEI305" s="17"/>
      <c r="LEJ305" s="17"/>
      <c r="LEK305" s="17"/>
      <c r="LEL305" s="17"/>
      <c r="LEM305" s="17"/>
      <c r="LEN305" s="17"/>
      <c r="LEO305" s="17"/>
      <c r="LEP305" s="17"/>
      <c r="LEQ305" s="17"/>
      <c r="LER305" s="17"/>
      <c r="LES305" s="17"/>
      <c r="LET305" s="17"/>
      <c r="LEU305" s="17"/>
      <c r="LEV305" s="17"/>
      <c r="LEW305" s="17"/>
      <c r="LEX305" s="17"/>
      <c r="LEY305" s="17"/>
      <c r="LEZ305" s="17"/>
      <c r="LFA305" s="17"/>
      <c r="LFB305" s="17"/>
      <c r="LFC305" s="17"/>
      <c r="LFD305" s="17"/>
      <c r="LFE305" s="17"/>
      <c r="LFF305" s="17"/>
      <c r="LFG305" s="17"/>
      <c r="LFH305" s="17"/>
      <c r="LFI305" s="17"/>
      <c r="LFJ305" s="17"/>
      <c r="LFK305" s="17"/>
      <c r="LFL305" s="17"/>
      <c r="LFM305" s="17"/>
      <c r="LFN305" s="17"/>
      <c r="LFO305" s="17"/>
      <c r="LFP305" s="17"/>
      <c r="LFQ305" s="17"/>
      <c r="LFR305" s="17"/>
      <c r="LFS305" s="17"/>
      <c r="LFT305" s="17"/>
      <c r="LFU305" s="17"/>
      <c r="LFV305" s="17"/>
      <c r="LFW305" s="17"/>
      <c r="LFX305" s="17"/>
      <c r="LFY305" s="17"/>
      <c r="LFZ305" s="17"/>
      <c r="LGA305" s="17"/>
      <c r="LGB305" s="17"/>
      <c r="LGC305" s="17"/>
      <c r="LGD305" s="17"/>
      <c r="LGE305" s="17"/>
      <c r="LGF305" s="17"/>
      <c r="LGG305" s="17"/>
      <c r="LGH305" s="17"/>
      <c r="LGI305" s="17"/>
      <c r="LGJ305" s="17"/>
      <c r="LGK305" s="17"/>
      <c r="LGL305" s="17"/>
      <c r="LGM305" s="17"/>
      <c r="LGN305" s="17"/>
      <c r="LGO305" s="17"/>
      <c r="LGP305" s="17"/>
      <c r="LGQ305" s="17"/>
      <c r="LGR305" s="17"/>
      <c r="LGS305" s="17"/>
      <c r="LGT305" s="17"/>
      <c r="LGU305" s="17"/>
      <c r="LGV305" s="17"/>
      <c r="LGW305" s="17"/>
      <c r="LGX305" s="17"/>
      <c r="LGY305" s="17"/>
      <c r="LGZ305" s="17"/>
      <c r="LHA305" s="17"/>
      <c r="LHB305" s="17"/>
      <c r="LHC305" s="17"/>
      <c r="LHD305" s="17"/>
      <c r="LHE305" s="17"/>
      <c r="LHF305" s="17"/>
      <c r="LHG305" s="17"/>
      <c r="LHH305" s="17"/>
      <c r="LHI305" s="17"/>
      <c r="LHJ305" s="17"/>
      <c r="LHK305" s="17"/>
      <c r="LHL305" s="17"/>
      <c r="LHM305" s="17"/>
      <c r="LHN305" s="17"/>
      <c r="LHO305" s="17"/>
      <c r="LHP305" s="17"/>
      <c r="LHQ305" s="17"/>
      <c r="LHR305" s="17"/>
      <c r="LHS305" s="17"/>
      <c r="LHT305" s="17"/>
      <c r="LHU305" s="17"/>
      <c r="LHV305" s="17"/>
      <c r="LHW305" s="17"/>
      <c r="LHX305" s="17"/>
      <c r="LHY305" s="17"/>
      <c r="LHZ305" s="17"/>
      <c r="LIA305" s="17"/>
      <c r="LIB305" s="17"/>
      <c r="LIC305" s="17"/>
      <c r="LID305" s="17"/>
      <c r="LIE305" s="17"/>
      <c r="LIF305" s="17"/>
      <c r="LIG305" s="17"/>
      <c r="LIH305" s="17"/>
      <c r="LII305" s="17"/>
      <c r="LIJ305" s="17"/>
      <c r="LIK305" s="17"/>
      <c r="LIL305" s="17"/>
      <c r="LIM305" s="17"/>
      <c r="LIN305" s="17"/>
      <c r="LIO305" s="17"/>
      <c r="LIP305" s="17"/>
      <c r="LIQ305" s="17"/>
      <c r="LIR305" s="17"/>
      <c r="LIS305" s="17"/>
      <c r="LIT305" s="17"/>
      <c r="LIU305" s="17"/>
      <c r="LIV305" s="17"/>
      <c r="LIW305" s="17"/>
      <c r="LIX305" s="17"/>
      <c r="LIY305" s="17"/>
      <c r="LIZ305" s="17"/>
      <c r="LJA305" s="17"/>
      <c r="LJB305" s="17"/>
      <c r="LJC305" s="17"/>
      <c r="LJD305" s="17"/>
      <c r="LJE305" s="17"/>
      <c r="LJF305" s="17"/>
      <c r="LJG305" s="17"/>
      <c r="LJH305" s="17"/>
      <c r="LJI305" s="17"/>
      <c r="LJJ305" s="17"/>
      <c r="LJK305" s="17"/>
      <c r="LJL305" s="17"/>
      <c r="LJM305" s="17"/>
      <c r="LJN305" s="17"/>
      <c r="LJO305" s="17"/>
      <c r="LJP305" s="17"/>
      <c r="LJQ305" s="17"/>
      <c r="LJR305" s="17"/>
      <c r="LJS305" s="17"/>
      <c r="LJT305" s="17"/>
      <c r="LJU305" s="17"/>
      <c r="LJV305" s="17"/>
      <c r="LJW305" s="17"/>
      <c r="LJX305" s="17"/>
      <c r="LJY305" s="17"/>
      <c r="LJZ305" s="17"/>
      <c r="LKA305" s="17"/>
      <c r="LKB305" s="17"/>
      <c r="LKC305" s="17"/>
      <c r="LKD305" s="17"/>
      <c r="LKE305" s="17"/>
      <c r="LKF305" s="17"/>
      <c r="LKG305" s="17"/>
      <c r="LKH305" s="17"/>
      <c r="LKI305" s="17"/>
      <c r="LKJ305" s="17"/>
      <c r="LKK305" s="17"/>
      <c r="LKL305" s="17"/>
      <c r="LKM305" s="17"/>
      <c r="LKN305" s="17"/>
      <c r="LKO305" s="17"/>
      <c r="LKP305" s="17"/>
      <c r="LKQ305" s="17"/>
      <c r="LKR305" s="17"/>
      <c r="LKS305" s="17"/>
      <c r="LKT305" s="17"/>
      <c r="LKU305" s="17"/>
      <c r="LKV305" s="17"/>
      <c r="LKW305" s="17"/>
      <c r="LKX305" s="17"/>
      <c r="LKY305" s="17"/>
      <c r="LKZ305" s="17"/>
      <c r="LLA305" s="17"/>
      <c r="LLB305" s="17"/>
      <c r="LLC305" s="17"/>
      <c r="LLD305" s="17"/>
      <c r="LLE305" s="17"/>
      <c r="LLF305" s="17"/>
      <c r="LLG305" s="17"/>
      <c r="LLH305" s="17"/>
      <c r="LLI305" s="17"/>
      <c r="LLJ305" s="17"/>
      <c r="LLK305" s="17"/>
      <c r="LLL305" s="17"/>
      <c r="LLM305" s="17"/>
      <c r="LLN305" s="17"/>
      <c r="LLO305" s="17"/>
      <c r="LLP305" s="17"/>
      <c r="LLQ305" s="17"/>
      <c r="LLR305" s="17"/>
      <c r="LLS305" s="17"/>
      <c r="LLT305" s="17"/>
      <c r="LLU305" s="17"/>
      <c r="LLV305" s="17"/>
      <c r="LLW305" s="17"/>
      <c r="LLX305" s="17"/>
      <c r="LLY305" s="17"/>
      <c r="LLZ305" s="17"/>
      <c r="LMA305" s="17"/>
      <c r="LMB305" s="17"/>
      <c r="LMC305" s="17"/>
      <c r="LMD305" s="17"/>
      <c r="LME305" s="17"/>
      <c r="LMF305" s="17"/>
      <c r="LMG305" s="17"/>
      <c r="LMH305" s="17"/>
      <c r="LMI305" s="17"/>
      <c r="LMJ305" s="17"/>
      <c r="LMK305" s="17"/>
      <c r="LML305" s="17"/>
      <c r="LMM305" s="17"/>
      <c r="LMN305" s="17"/>
      <c r="LMO305" s="17"/>
      <c r="LMP305" s="17"/>
      <c r="LMQ305" s="17"/>
      <c r="LMR305" s="17"/>
      <c r="LMS305" s="17"/>
      <c r="LMT305" s="17"/>
      <c r="LMU305" s="17"/>
      <c r="LMV305" s="17"/>
      <c r="LMW305" s="17"/>
      <c r="LMX305" s="17"/>
      <c r="LMY305" s="17"/>
      <c r="LMZ305" s="17"/>
      <c r="LNA305" s="17"/>
      <c r="LNB305" s="17"/>
      <c r="LNC305" s="17"/>
      <c r="LND305" s="17"/>
      <c r="LNE305" s="17"/>
      <c r="LNF305" s="17"/>
      <c r="LNG305" s="17"/>
      <c r="LNH305" s="17"/>
      <c r="LNI305" s="17"/>
      <c r="LNJ305" s="17"/>
      <c r="LNK305" s="17"/>
      <c r="LNL305" s="17"/>
      <c r="LNM305" s="17"/>
      <c r="LNN305" s="17"/>
      <c r="LNO305" s="17"/>
      <c r="LNP305" s="17"/>
      <c r="LNQ305" s="17"/>
      <c r="LNR305" s="17"/>
      <c r="LNS305" s="17"/>
      <c r="LNT305" s="17"/>
      <c r="LNU305" s="17"/>
      <c r="LNV305" s="17"/>
      <c r="LNW305" s="17"/>
      <c r="LNX305" s="17"/>
      <c r="LNY305" s="17"/>
      <c r="LNZ305" s="17"/>
      <c r="LOA305" s="17"/>
      <c r="LOB305" s="17"/>
      <c r="LOC305" s="17"/>
      <c r="LOD305" s="17"/>
      <c r="LOE305" s="17"/>
      <c r="LOF305" s="17"/>
      <c r="LOG305" s="17"/>
      <c r="LOH305" s="17"/>
      <c r="LOI305" s="17"/>
      <c r="LOJ305" s="17"/>
      <c r="LOK305" s="17"/>
      <c r="LOL305" s="17"/>
      <c r="LOM305" s="17"/>
      <c r="LON305" s="17"/>
      <c r="LOO305" s="17"/>
      <c r="LOP305" s="17"/>
      <c r="LOQ305" s="17"/>
      <c r="LOR305" s="17"/>
      <c r="LOS305" s="17"/>
      <c r="LOT305" s="17"/>
      <c r="LOU305" s="17"/>
      <c r="LOV305" s="17"/>
      <c r="LOW305" s="17"/>
      <c r="LOX305" s="17"/>
      <c r="LOY305" s="17"/>
      <c r="LOZ305" s="17"/>
      <c r="LPA305" s="17"/>
      <c r="LPB305" s="17"/>
      <c r="LPC305" s="17"/>
      <c r="LPD305" s="17"/>
      <c r="LPE305" s="17"/>
      <c r="LPF305" s="17"/>
      <c r="LPG305" s="17"/>
      <c r="LPH305" s="17"/>
      <c r="LPI305" s="17"/>
      <c r="LPJ305" s="17"/>
      <c r="LPK305" s="17"/>
      <c r="LPL305" s="17"/>
      <c r="LPM305" s="17"/>
      <c r="LPN305" s="17"/>
      <c r="LPO305" s="17"/>
      <c r="LPP305" s="17"/>
      <c r="LPQ305" s="17"/>
      <c r="LPR305" s="17"/>
      <c r="LPS305" s="17"/>
      <c r="LPT305" s="17"/>
      <c r="LPU305" s="17"/>
      <c r="LPV305" s="17"/>
      <c r="LPW305" s="17"/>
      <c r="LPX305" s="17"/>
      <c r="LPY305" s="17"/>
      <c r="LPZ305" s="17"/>
      <c r="LQA305" s="17"/>
      <c r="LQB305" s="17"/>
      <c r="LQC305" s="17"/>
      <c r="LQD305" s="17"/>
      <c r="LQE305" s="17"/>
      <c r="LQF305" s="17"/>
      <c r="LQG305" s="17"/>
      <c r="LQH305" s="17"/>
      <c r="LQI305" s="17"/>
      <c r="LQJ305" s="17"/>
      <c r="LQK305" s="17"/>
      <c r="LQL305" s="17"/>
      <c r="LQM305" s="17"/>
      <c r="LQN305" s="17"/>
      <c r="LQO305" s="17"/>
      <c r="LQP305" s="17"/>
      <c r="LQQ305" s="17"/>
      <c r="LQR305" s="17"/>
      <c r="LQS305" s="17"/>
      <c r="LQT305" s="17"/>
      <c r="LQU305" s="17"/>
      <c r="LQV305" s="17"/>
      <c r="LQW305" s="17"/>
      <c r="LQX305" s="17"/>
      <c r="LQY305" s="17"/>
      <c r="LQZ305" s="17"/>
      <c r="LRA305" s="17"/>
      <c r="LRB305" s="17"/>
      <c r="LRC305" s="17"/>
      <c r="LRD305" s="17"/>
      <c r="LRE305" s="17"/>
      <c r="LRF305" s="17"/>
      <c r="LRG305" s="17"/>
      <c r="LRH305" s="17"/>
      <c r="LRI305" s="17"/>
      <c r="LRJ305" s="17"/>
      <c r="LRK305" s="17"/>
      <c r="LRL305" s="17"/>
      <c r="LRM305" s="17"/>
      <c r="LRN305" s="17"/>
      <c r="LRO305" s="17"/>
      <c r="LRP305" s="17"/>
      <c r="LRQ305" s="17"/>
      <c r="LRR305" s="17"/>
      <c r="LRS305" s="17"/>
      <c r="LRT305" s="17"/>
      <c r="LRU305" s="17"/>
      <c r="LRV305" s="17"/>
      <c r="LRW305" s="17"/>
      <c r="LRX305" s="17"/>
      <c r="LRY305" s="17"/>
      <c r="LRZ305" s="17"/>
      <c r="LSA305" s="17"/>
      <c r="LSB305" s="17"/>
      <c r="LSC305" s="17"/>
      <c r="LSD305" s="17"/>
      <c r="LSE305" s="17"/>
      <c r="LSF305" s="17"/>
      <c r="LSG305" s="17"/>
      <c r="LSH305" s="17"/>
      <c r="LSI305" s="17"/>
      <c r="LSJ305" s="17"/>
      <c r="LSK305" s="17"/>
      <c r="LSL305" s="17"/>
      <c r="LSM305" s="17"/>
      <c r="LSN305" s="17"/>
      <c r="LSO305" s="17"/>
      <c r="LSP305" s="17"/>
      <c r="LSQ305" s="17"/>
      <c r="LSR305" s="17"/>
      <c r="LSS305" s="17"/>
      <c r="LST305" s="17"/>
      <c r="LSU305" s="17"/>
      <c r="LSV305" s="17"/>
      <c r="LSW305" s="17"/>
      <c r="LSX305" s="17"/>
      <c r="LSY305" s="17"/>
      <c r="LSZ305" s="17"/>
      <c r="LTA305" s="17"/>
      <c r="LTB305" s="17"/>
      <c r="LTC305" s="17"/>
      <c r="LTD305" s="17"/>
      <c r="LTE305" s="17"/>
      <c r="LTF305" s="17"/>
      <c r="LTG305" s="17"/>
      <c r="LTH305" s="17"/>
      <c r="LTI305" s="17"/>
      <c r="LTJ305" s="17"/>
      <c r="LTK305" s="17"/>
      <c r="LTL305" s="17"/>
      <c r="LTM305" s="17"/>
      <c r="LTN305" s="17"/>
      <c r="LTO305" s="17"/>
      <c r="LTP305" s="17"/>
      <c r="LTQ305" s="17"/>
      <c r="LTR305" s="17"/>
      <c r="LTS305" s="17"/>
      <c r="LTT305" s="17"/>
      <c r="LTU305" s="17"/>
      <c r="LTV305" s="17"/>
      <c r="LTW305" s="17"/>
      <c r="LTX305" s="17"/>
      <c r="LTY305" s="17"/>
      <c r="LTZ305" s="17"/>
      <c r="LUA305" s="17"/>
      <c r="LUB305" s="17"/>
      <c r="LUC305" s="17"/>
      <c r="LUD305" s="17"/>
      <c r="LUE305" s="17"/>
      <c r="LUF305" s="17"/>
      <c r="LUG305" s="17"/>
      <c r="LUH305" s="17"/>
      <c r="LUI305" s="17"/>
      <c r="LUJ305" s="17"/>
      <c r="LUK305" s="17"/>
      <c r="LUL305" s="17"/>
      <c r="LUM305" s="17"/>
      <c r="LUN305" s="17"/>
      <c r="LUO305" s="17"/>
      <c r="LUP305" s="17"/>
      <c r="LUQ305" s="17"/>
      <c r="LUR305" s="17"/>
      <c r="LUS305" s="17"/>
      <c r="LUT305" s="17"/>
      <c r="LUU305" s="17"/>
      <c r="LUV305" s="17"/>
      <c r="LUW305" s="17"/>
      <c r="LUX305" s="17"/>
      <c r="LUY305" s="17"/>
      <c r="LUZ305" s="17"/>
      <c r="LVA305" s="17"/>
      <c r="LVB305" s="17"/>
      <c r="LVC305" s="17"/>
      <c r="LVD305" s="17"/>
      <c r="LVE305" s="17"/>
      <c r="LVF305" s="17"/>
      <c r="LVG305" s="17"/>
      <c r="LVH305" s="17"/>
      <c r="LVI305" s="17"/>
      <c r="LVJ305" s="17"/>
      <c r="LVK305" s="17"/>
      <c r="LVL305" s="17"/>
      <c r="LVM305" s="17"/>
      <c r="LVN305" s="17"/>
      <c r="LVO305" s="17"/>
      <c r="LVP305" s="17"/>
      <c r="LVQ305" s="17"/>
      <c r="LVR305" s="17"/>
      <c r="LVS305" s="17"/>
      <c r="LVT305" s="17"/>
      <c r="LVU305" s="17"/>
      <c r="LVV305" s="17"/>
      <c r="LVW305" s="17"/>
      <c r="LVX305" s="17"/>
      <c r="LVY305" s="17"/>
      <c r="LVZ305" s="17"/>
      <c r="LWA305" s="17"/>
      <c r="LWB305" s="17"/>
      <c r="LWC305" s="17"/>
      <c r="LWD305" s="17"/>
      <c r="LWE305" s="17"/>
      <c r="LWF305" s="17"/>
      <c r="LWG305" s="17"/>
      <c r="LWH305" s="17"/>
      <c r="LWI305" s="17"/>
      <c r="LWJ305" s="17"/>
      <c r="LWK305" s="17"/>
      <c r="LWL305" s="17"/>
      <c r="LWM305" s="17"/>
      <c r="LWN305" s="17"/>
      <c r="LWO305" s="17"/>
      <c r="LWP305" s="17"/>
      <c r="LWQ305" s="17"/>
      <c r="LWR305" s="17"/>
      <c r="LWS305" s="17"/>
      <c r="LWT305" s="17"/>
      <c r="LWU305" s="17"/>
      <c r="LWV305" s="17"/>
      <c r="LWW305" s="17"/>
      <c r="LWX305" s="17"/>
      <c r="LWY305" s="17"/>
      <c r="LWZ305" s="17"/>
      <c r="LXA305" s="17"/>
      <c r="LXB305" s="17"/>
      <c r="LXC305" s="17"/>
      <c r="LXD305" s="17"/>
      <c r="LXE305" s="17"/>
      <c r="LXF305" s="17"/>
      <c r="LXG305" s="17"/>
      <c r="LXH305" s="17"/>
      <c r="LXI305" s="17"/>
      <c r="LXJ305" s="17"/>
      <c r="LXK305" s="17"/>
      <c r="LXL305" s="17"/>
      <c r="LXM305" s="17"/>
      <c r="LXN305" s="17"/>
      <c r="LXO305" s="17"/>
      <c r="LXP305" s="17"/>
      <c r="LXQ305" s="17"/>
      <c r="LXR305" s="17"/>
      <c r="LXS305" s="17"/>
      <c r="LXT305" s="17"/>
      <c r="LXU305" s="17"/>
      <c r="LXV305" s="17"/>
      <c r="LXW305" s="17"/>
      <c r="LXX305" s="17"/>
      <c r="LXY305" s="17"/>
      <c r="LXZ305" s="17"/>
      <c r="LYA305" s="17"/>
      <c r="LYB305" s="17"/>
      <c r="LYC305" s="17"/>
      <c r="LYD305" s="17"/>
      <c r="LYE305" s="17"/>
      <c r="LYF305" s="17"/>
      <c r="LYG305" s="17"/>
      <c r="LYH305" s="17"/>
      <c r="LYI305" s="17"/>
      <c r="LYJ305" s="17"/>
      <c r="LYK305" s="17"/>
      <c r="LYL305" s="17"/>
      <c r="LYM305" s="17"/>
      <c r="LYN305" s="17"/>
      <c r="LYO305" s="17"/>
      <c r="LYP305" s="17"/>
      <c r="LYQ305" s="17"/>
      <c r="LYR305" s="17"/>
      <c r="LYS305" s="17"/>
      <c r="LYT305" s="17"/>
      <c r="LYU305" s="17"/>
      <c r="LYV305" s="17"/>
      <c r="LYW305" s="17"/>
      <c r="LYX305" s="17"/>
      <c r="LYY305" s="17"/>
      <c r="LYZ305" s="17"/>
      <c r="LZA305" s="17"/>
      <c r="LZB305" s="17"/>
      <c r="LZC305" s="17"/>
      <c r="LZD305" s="17"/>
      <c r="LZE305" s="17"/>
      <c r="LZF305" s="17"/>
      <c r="LZG305" s="17"/>
      <c r="LZH305" s="17"/>
      <c r="LZI305" s="17"/>
      <c r="LZJ305" s="17"/>
      <c r="LZK305" s="17"/>
      <c r="LZL305" s="17"/>
      <c r="LZM305" s="17"/>
      <c r="LZN305" s="17"/>
      <c r="LZO305" s="17"/>
      <c r="LZP305" s="17"/>
      <c r="LZQ305" s="17"/>
      <c r="LZR305" s="17"/>
      <c r="LZS305" s="17"/>
      <c r="LZT305" s="17"/>
      <c r="LZU305" s="17"/>
      <c r="LZV305" s="17"/>
      <c r="LZW305" s="17"/>
      <c r="LZX305" s="17"/>
      <c r="LZY305" s="17"/>
      <c r="LZZ305" s="17"/>
      <c r="MAA305" s="17"/>
      <c r="MAB305" s="17"/>
      <c r="MAC305" s="17"/>
      <c r="MAD305" s="17"/>
      <c r="MAE305" s="17"/>
      <c r="MAF305" s="17"/>
      <c r="MAG305" s="17"/>
      <c r="MAH305" s="17"/>
      <c r="MAI305" s="17"/>
      <c r="MAJ305" s="17"/>
      <c r="MAK305" s="17"/>
      <c r="MAL305" s="17"/>
      <c r="MAM305" s="17"/>
      <c r="MAN305" s="17"/>
      <c r="MAO305" s="17"/>
      <c r="MAP305" s="17"/>
      <c r="MAQ305" s="17"/>
      <c r="MAR305" s="17"/>
      <c r="MAS305" s="17"/>
      <c r="MAT305" s="17"/>
      <c r="MAU305" s="17"/>
      <c r="MAV305" s="17"/>
      <c r="MAW305" s="17"/>
      <c r="MAX305" s="17"/>
      <c r="MAY305" s="17"/>
      <c r="MAZ305" s="17"/>
      <c r="MBA305" s="17"/>
      <c r="MBB305" s="17"/>
      <c r="MBC305" s="17"/>
      <c r="MBD305" s="17"/>
      <c r="MBE305" s="17"/>
      <c r="MBF305" s="17"/>
      <c r="MBG305" s="17"/>
      <c r="MBH305" s="17"/>
      <c r="MBI305" s="17"/>
      <c r="MBJ305" s="17"/>
      <c r="MBK305" s="17"/>
      <c r="MBL305" s="17"/>
      <c r="MBM305" s="17"/>
      <c r="MBN305" s="17"/>
      <c r="MBO305" s="17"/>
      <c r="MBP305" s="17"/>
      <c r="MBQ305" s="17"/>
      <c r="MBR305" s="17"/>
      <c r="MBS305" s="17"/>
      <c r="MBT305" s="17"/>
      <c r="MBU305" s="17"/>
      <c r="MBV305" s="17"/>
      <c r="MBW305" s="17"/>
      <c r="MBX305" s="17"/>
      <c r="MBY305" s="17"/>
      <c r="MBZ305" s="17"/>
      <c r="MCA305" s="17"/>
      <c r="MCB305" s="17"/>
      <c r="MCC305" s="17"/>
      <c r="MCD305" s="17"/>
      <c r="MCE305" s="17"/>
      <c r="MCF305" s="17"/>
      <c r="MCG305" s="17"/>
      <c r="MCH305" s="17"/>
      <c r="MCI305" s="17"/>
      <c r="MCJ305" s="17"/>
      <c r="MCK305" s="17"/>
      <c r="MCL305" s="17"/>
      <c r="MCM305" s="17"/>
      <c r="MCN305" s="17"/>
      <c r="MCO305" s="17"/>
      <c r="MCP305" s="17"/>
      <c r="MCQ305" s="17"/>
      <c r="MCR305" s="17"/>
      <c r="MCS305" s="17"/>
      <c r="MCT305" s="17"/>
      <c r="MCU305" s="17"/>
      <c r="MCV305" s="17"/>
      <c r="MCW305" s="17"/>
      <c r="MCX305" s="17"/>
      <c r="MCY305" s="17"/>
      <c r="MCZ305" s="17"/>
      <c r="MDA305" s="17"/>
      <c r="MDB305" s="17"/>
      <c r="MDC305" s="17"/>
      <c r="MDD305" s="17"/>
      <c r="MDE305" s="17"/>
      <c r="MDF305" s="17"/>
      <c r="MDG305" s="17"/>
      <c r="MDH305" s="17"/>
      <c r="MDI305" s="17"/>
      <c r="MDJ305" s="17"/>
      <c r="MDK305" s="17"/>
      <c r="MDL305" s="17"/>
      <c r="MDM305" s="17"/>
      <c r="MDN305" s="17"/>
      <c r="MDO305" s="17"/>
      <c r="MDP305" s="17"/>
      <c r="MDQ305" s="17"/>
      <c r="MDR305" s="17"/>
      <c r="MDS305" s="17"/>
      <c r="MDT305" s="17"/>
      <c r="MDU305" s="17"/>
      <c r="MDV305" s="17"/>
      <c r="MDW305" s="17"/>
      <c r="MDX305" s="17"/>
      <c r="MDY305" s="17"/>
      <c r="MDZ305" s="17"/>
      <c r="MEA305" s="17"/>
      <c r="MEB305" s="17"/>
      <c r="MEC305" s="17"/>
      <c r="MED305" s="17"/>
      <c r="MEE305" s="17"/>
      <c r="MEF305" s="17"/>
      <c r="MEG305" s="17"/>
      <c r="MEH305" s="17"/>
      <c r="MEI305" s="17"/>
      <c r="MEJ305" s="17"/>
      <c r="MEK305" s="17"/>
      <c r="MEL305" s="17"/>
      <c r="MEM305" s="17"/>
      <c r="MEN305" s="17"/>
      <c r="MEO305" s="17"/>
      <c r="MEP305" s="17"/>
      <c r="MEQ305" s="17"/>
      <c r="MER305" s="17"/>
      <c r="MES305" s="17"/>
      <c r="MET305" s="17"/>
      <c r="MEU305" s="17"/>
      <c r="MEV305" s="17"/>
      <c r="MEW305" s="17"/>
      <c r="MEX305" s="17"/>
      <c r="MEY305" s="17"/>
      <c r="MEZ305" s="17"/>
      <c r="MFA305" s="17"/>
      <c r="MFB305" s="17"/>
      <c r="MFC305" s="17"/>
      <c r="MFD305" s="17"/>
      <c r="MFE305" s="17"/>
      <c r="MFF305" s="17"/>
      <c r="MFG305" s="17"/>
      <c r="MFH305" s="17"/>
      <c r="MFI305" s="17"/>
      <c r="MFJ305" s="17"/>
      <c r="MFK305" s="17"/>
      <c r="MFL305" s="17"/>
      <c r="MFM305" s="17"/>
      <c r="MFN305" s="17"/>
      <c r="MFO305" s="17"/>
      <c r="MFP305" s="17"/>
      <c r="MFQ305" s="17"/>
      <c r="MFR305" s="17"/>
      <c r="MFS305" s="17"/>
      <c r="MFT305" s="17"/>
      <c r="MFU305" s="17"/>
      <c r="MFV305" s="17"/>
      <c r="MFW305" s="17"/>
      <c r="MFX305" s="17"/>
      <c r="MFY305" s="17"/>
      <c r="MFZ305" s="17"/>
      <c r="MGA305" s="17"/>
      <c r="MGB305" s="17"/>
      <c r="MGC305" s="17"/>
      <c r="MGD305" s="17"/>
      <c r="MGE305" s="17"/>
      <c r="MGF305" s="17"/>
      <c r="MGG305" s="17"/>
      <c r="MGH305" s="17"/>
      <c r="MGI305" s="17"/>
      <c r="MGJ305" s="17"/>
      <c r="MGK305" s="17"/>
      <c r="MGL305" s="17"/>
      <c r="MGM305" s="17"/>
      <c r="MGN305" s="17"/>
      <c r="MGO305" s="17"/>
      <c r="MGP305" s="17"/>
      <c r="MGQ305" s="17"/>
      <c r="MGR305" s="17"/>
      <c r="MGS305" s="17"/>
      <c r="MGT305" s="17"/>
      <c r="MGU305" s="17"/>
      <c r="MGV305" s="17"/>
      <c r="MGW305" s="17"/>
      <c r="MGX305" s="17"/>
      <c r="MGY305" s="17"/>
      <c r="MGZ305" s="17"/>
      <c r="MHA305" s="17"/>
      <c r="MHB305" s="17"/>
      <c r="MHC305" s="17"/>
      <c r="MHD305" s="17"/>
      <c r="MHE305" s="17"/>
      <c r="MHF305" s="17"/>
      <c r="MHG305" s="17"/>
      <c r="MHH305" s="17"/>
      <c r="MHI305" s="17"/>
      <c r="MHJ305" s="17"/>
      <c r="MHK305" s="17"/>
      <c r="MHL305" s="17"/>
      <c r="MHM305" s="17"/>
      <c r="MHN305" s="17"/>
      <c r="MHO305" s="17"/>
      <c r="MHP305" s="17"/>
      <c r="MHQ305" s="17"/>
      <c r="MHR305" s="17"/>
      <c r="MHS305" s="17"/>
      <c r="MHT305" s="17"/>
      <c r="MHU305" s="17"/>
      <c r="MHV305" s="17"/>
      <c r="MHW305" s="17"/>
      <c r="MHX305" s="17"/>
      <c r="MHY305" s="17"/>
      <c r="MHZ305" s="17"/>
      <c r="MIA305" s="17"/>
      <c r="MIB305" s="17"/>
      <c r="MIC305" s="17"/>
      <c r="MID305" s="17"/>
      <c r="MIE305" s="17"/>
      <c r="MIF305" s="17"/>
      <c r="MIG305" s="17"/>
      <c r="MIH305" s="17"/>
      <c r="MII305" s="17"/>
      <c r="MIJ305" s="17"/>
      <c r="MIK305" s="17"/>
      <c r="MIL305" s="17"/>
      <c r="MIM305" s="17"/>
      <c r="MIN305" s="17"/>
      <c r="MIO305" s="17"/>
      <c r="MIP305" s="17"/>
      <c r="MIQ305" s="17"/>
      <c r="MIR305" s="17"/>
      <c r="MIS305" s="17"/>
      <c r="MIT305" s="17"/>
      <c r="MIU305" s="17"/>
      <c r="MIV305" s="17"/>
      <c r="MIW305" s="17"/>
      <c r="MIX305" s="17"/>
      <c r="MIY305" s="17"/>
      <c r="MIZ305" s="17"/>
      <c r="MJA305" s="17"/>
      <c r="MJB305" s="17"/>
      <c r="MJC305" s="17"/>
      <c r="MJD305" s="17"/>
      <c r="MJE305" s="17"/>
      <c r="MJF305" s="17"/>
      <c r="MJG305" s="17"/>
      <c r="MJH305" s="17"/>
      <c r="MJI305" s="17"/>
      <c r="MJJ305" s="17"/>
      <c r="MJK305" s="17"/>
      <c r="MJL305" s="17"/>
      <c r="MJM305" s="17"/>
      <c r="MJN305" s="17"/>
      <c r="MJO305" s="17"/>
      <c r="MJP305" s="17"/>
      <c r="MJQ305" s="17"/>
      <c r="MJR305" s="17"/>
      <c r="MJS305" s="17"/>
      <c r="MJT305" s="17"/>
      <c r="MJU305" s="17"/>
      <c r="MJV305" s="17"/>
      <c r="MJW305" s="17"/>
      <c r="MJX305" s="17"/>
      <c r="MJY305" s="17"/>
      <c r="MJZ305" s="17"/>
      <c r="MKA305" s="17"/>
      <c r="MKB305" s="17"/>
      <c r="MKC305" s="17"/>
      <c r="MKD305" s="17"/>
      <c r="MKE305" s="17"/>
      <c r="MKF305" s="17"/>
      <c r="MKG305" s="17"/>
      <c r="MKH305" s="17"/>
      <c r="MKI305" s="17"/>
      <c r="MKJ305" s="17"/>
      <c r="MKK305" s="17"/>
      <c r="MKL305" s="17"/>
      <c r="MKM305" s="17"/>
      <c r="MKN305" s="17"/>
      <c r="MKO305" s="17"/>
      <c r="MKP305" s="17"/>
      <c r="MKQ305" s="17"/>
      <c r="MKR305" s="17"/>
      <c r="MKS305" s="17"/>
      <c r="MKT305" s="17"/>
      <c r="MKU305" s="17"/>
      <c r="MKV305" s="17"/>
      <c r="MKW305" s="17"/>
      <c r="MKX305" s="17"/>
      <c r="MKY305" s="17"/>
      <c r="MKZ305" s="17"/>
      <c r="MLA305" s="17"/>
      <c r="MLB305" s="17"/>
      <c r="MLC305" s="17"/>
      <c r="MLD305" s="17"/>
      <c r="MLE305" s="17"/>
      <c r="MLF305" s="17"/>
      <c r="MLG305" s="17"/>
      <c r="MLH305" s="17"/>
      <c r="MLI305" s="17"/>
      <c r="MLJ305" s="17"/>
      <c r="MLK305" s="17"/>
      <c r="MLL305" s="17"/>
      <c r="MLM305" s="17"/>
      <c r="MLN305" s="17"/>
      <c r="MLO305" s="17"/>
      <c r="MLP305" s="17"/>
      <c r="MLQ305" s="17"/>
      <c r="MLR305" s="17"/>
      <c r="MLS305" s="17"/>
      <c r="MLT305" s="17"/>
      <c r="MLU305" s="17"/>
      <c r="MLV305" s="17"/>
      <c r="MLW305" s="17"/>
      <c r="MLX305" s="17"/>
      <c r="MLY305" s="17"/>
      <c r="MLZ305" s="17"/>
      <c r="MMA305" s="17"/>
      <c r="MMB305" s="17"/>
      <c r="MMC305" s="17"/>
      <c r="MMD305" s="17"/>
      <c r="MME305" s="17"/>
      <c r="MMF305" s="17"/>
      <c r="MMG305" s="17"/>
      <c r="MMH305" s="17"/>
      <c r="MMI305" s="17"/>
      <c r="MMJ305" s="17"/>
      <c r="MMK305" s="17"/>
      <c r="MML305" s="17"/>
      <c r="MMM305" s="17"/>
      <c r="MMN305" s="17"/>
      <c r="MMO305" s="17"/>
      <c r="MMP305" s="17"/>
      <c r="MMQ305" s="17"/>
      <c r="MMR305" s="17"/>
      <c r="MMS305" s="17"/>
      <c r="MMT305" s="17"/>
      <c r="MMU305" s="17"/>
      <c r="MMV305" s="17"/>
      <c r="MMW305" s="17"/>
      <c r="MMX305" s="17"/>
      <c r="MMY305" s="17"/>
      <c r="MMZ305" s="17"/>
      <c r="MNA305" s="17"/>
      <c r="MNB305" s="17"/>
      <c r="MNC305" s="17"/>
      <c r="MND305" s="17"/>
      <c r="MNE305" s="17"/>
      <c r="MNF305" s="17"/>
      <c r="MNG305" s="17"/>
      <c r="MNH305" s="17"/>
      <c r="MNI305" s="17"/>
      <c r="MNJ305" s="17"/>
      <c r="MNK305" s="17"/>
      <c r="MNL305" s="17"/>
      <c r="MNM305" s="17"/>
      <c r="MNN305" s="17"/>
      <c r="MNO305" s="17"/>
      <c r="MNP305" s="17"/>
      <c r="MNQ305" s="17"/>
      <c r="MNR305" s="17"/>
      <c r="MNS305" s="17"/>
      <c r="MNT305" s="17"/>
      <c r="MNU305" s="17"/>
      <c r="MNV305" s="17"/>
      <c r="MNW305" s="17"/>
      <c r="MNX305" s="17"/>
      <c r="MNY305" s="17"/>
      <c r="MNZ305" s="17"/>
      <c r="MOA305" s="17"/>
      <c r="MOB305" s="17"/>
      <c r="MOC305" s="17"/>
      <c r="MOD305" s="17"/>
      <c r="MOE305" s="17"/>
      <c r="MOF305" s="17"/>
      <c r="MOG305" s="17"/>
      <c r="MOH305" s="17"/>
      <c r="MOI305" s="17"/>
      <c r="MOJ305" s="17"/>
      <c r="MOK305" s="17"/>
      <c r="MOL305" s="17"/>
      <c r="MOM305" s="17"/>
      <c r="MON305" s="17"/>
      <c r="MOO305" s="17"/>
      <c r="MOP305" s="17"/>
      <c r="MOQ305" s="17"/>
      <c r="MOR305" s="17"/>
      <c r="MOS305" s="17"/>
      <c r="MOT305" s="17"/>
      <c r="MOU305" s="17"/>
      <c r="MOV305" s="17"/>
      <c r="MOW305" s="17"/>
      <c r="MOX305" s="17"/>
      <c r="MOY305" s="17"/>
      <c r="MOZ305" s="17"/>
      <c r="MPA305" s="17"/>
      <c r="MPB305" s="17"/>
      <c r="MPC305" s="17"/>
      <c r="MPD305" s="17"/>
      <c r="MPE305" s="17"/>
      <c r="MPF305" s="17"/>
      <c r="MPG305" s="17"/>
      <c r="MPH305" s="17"/>
      <c r="MPI305" s="17"/>
      <c r="MPJ305" s="17"/>
      <c r="MPK305" s="17"/>
      <c r="MPL305" s="17"/>
      <c r="MPM305" s="17"/>
      <c r="MPN305" s="17"/>
      <c r="MPO305" s="17"/>
      <c r="MPP305" s="17"/>
      <c r="MPQ305" s="17"/>
      <c r="MPR305" s="17"/>
      <c r="MPS305" s="17"/>
      <c r="MPT305" s="17"/>
      <c r="MPU305" s="17"/>
      <c r="MPV305" s="17"/>
      <c r="MPW305" s="17"/>
      <c r="MPX305" s="17"/>
      <c r="MPY305" s="17"/>
      <c r="MPZ305" s="17"/>
      <c r="MQA305" s="17"/>
      <c r="MQB305" s="17"/>
      <c r="MQC305" s="17"/>
      <c r="MQD305" s="17"/>
      <c r="MQE305" s="17"/>
      <c r="MQF305" s="17"/>
      <c r="MQG305" s="17"/>
      <c r="MQH305" s="17"/>
      <c r="MQI305" s="17"/>
      <c r="MQJ305" s="17"/>
      <c r="MQK305" s="17"/>
      <c r="MQL305" s="17"/>
      <c r="MQM305" s="17"/>
      <c r="MQN305" s="17"/>
      <c r="MQO305" s="17"/>
      <c r="MQP305" s="17"/>
      <c r="MQQ305" s="17"/>
      <c r="MQR305" s="17"/>
      <c r="MQS305" s="17"/>
      <c r="MQT305" s="17"/>
      <c r="MQU305" s="17"/>
      <c r="MQV305" s="17"/>
      <c r="MQW305" s="17"/>
      <c r="MQX305" s="17"/>
      <c r="MQY305" s="17"/>
      <c r="MQZ305" s="17"/>
      <c r="MRA305" s="17"/>
      <c r="MRB305" s="17"/>
      <c r="MRC305" s="17"/>
      <c r="MRD305" s="17"/>
      <c r="MRE305" s="17"/>
      <c r="MRF305" s="17"/>
      <c r="MRG305" s="17"/>
      <c r="MRH305" s="17"/>
      <c r="MRI305" s="17"/>
      <c r="MRJ305" s="17"/>
      <c r="MRK305" s="17"/>
      <c r="MRL305" s="17"/>
      <c r="MRM305" s="17"/>
      <c r="MRN305" s="17"/>
      <c r="MRO305" s="17"/>
      <c r="MRP305" s="17"/>
      <c r="MRQ305" s="17"/>
      <c r="MRR305" s="17"/>
      <c r="MRS305" s="17"/>
      <c r="MRT305" s="17"/>
      <c r="MRU305" s="17"/>
      <c r="MRV305" s="17"/>
      <c r="MRW305" s="17"/>
      <c r="MRX305" s="17"/>
      <c r="MRY305" s="17"/>
      <c r="MRZ305" s="17"/>
      <c r="MSA305" s="17"/>
      <c r="MSB305" s="17"/>
      <c r="MSC305" s="17"/>
      <c r="MSD305" s="17"/>
      <c r="MSE305" s="17"/>
      <c r="MSF305" s="17"/>
      <c r="MSG305" s="17"/>
      <c r="MSH305" s="17"/>
      <c r="MSI305" s="17"/>
      <c r="MSJ305" s="17"/>
      <c r="MSK305" s="17"/>
      <c r="MSL305" s="17"/>
      <c r="MSM305" s="17"/>
      <c r="MSN305" s="17"/>
      <c r="MSO305" s="17"/>
      <c r="MSP305" s="17"/>
      <c r="MSQ305" s="17"/>
      <c r="MSR305" s="17"/>
      <c r="MSS305" s="17"/>
      <c r="MST305" s="17"/>
      <c r="MSU305" s="17"/>
      <c r="MSV305" s="17"/>
      <c r="MSW305" s="17"/>
      <c r="MSX305" s="17"/>
      <c r="MSY305" s="17"/>
      <c r="MSZ305" s="17"/>
      <c r="MTA305" s="17"/>
      <c r="MTB305" s="17"/>
      <c r="MTC305" s="17"/>
      <c r="MTD305" s="17"/>
      <c r="MTE305" s="17"/>
      <c r="MTF305" s="17"/>
      <c r="MTG305" s="17"/>
      <c r="MTH305" s="17"/>
      <c r="MTI305" s="17"/>
      <c r="MTJ305" s="17"/>
      <c r="MTK305" s="17"/>
      <c r="MTL305" s="17"/>
      <c r="MTM305" s="17"/>
      <c r="MTN305" s="17"/>
      <c r="MTO305" s="17"/>
      <c r="MTP305" s="17"/>
      <c r="MTQ305" s="17"/>
      <c r="MTR305" s="17"/>
      <c r="MTS305" s="17"/>
      <c r="MTT305" s="17"/>
      <c r="MTU305" s="17"/>
      <c r="MTV305" s="17"/>
      <c r="MTW305" s="17"/>
      <c r="MTX305" s="17"/>
      <c r="MTY305" s="17"/>
      <c r="MTZ305" s="17"/>
      <c r="MUA305" s="17"/>
      <c r="MUB305" s="17"/>
      <c r="MUC305" s="17"/>
      <c r="MUD305" s="17"/>
      <c r="MUE305" s="17"/>
      <c r="MUF305" s="17"/>
      <c r="MUG305" s="17"/>
      <c r="MUH305" s="17"/>
      <c r="MUI305" s="17"/>
      <c r="MUJ305" s="17"/>
      <c r="MUK305" s="17"/>
      <c r="MUL305" s="17"/>
      <c r="MUM305" s="17"/>
      <c r="MUN305" s="17"/>
      <c r="MUO305" s="17"/>
      <c r="MUP305" s="17"/>
      <c r="MUQ305" s="17"/>
      <c r="MUR305" s="17"/>
      <c r="MUS305" s="17"/>
      <c r="MUT305" s="17"/>
      <c r="MUU305" s="17"/>
      <c r="MUV305" s="17"/>
      <c r="MUW305" s="17"/>
      <c r="MUX305" s="17"/>
      <c r="MUY305" s="17"/>
      <c r="MUZ305" s="17"/>
      <c r="MVA305" s="17"/>
      <c r="MVB305" s="17"/>
      <c r="MVC305" s="17"/>
      <c r="MVD305" s="17"/>
      <c r="MVE305" s="17"/>
      <c r="MVF305" s="17"/>
      <c r="MVG305" s="17"/>
      <c r="MVH305" s="17"/>
      <c r="MVI305" s="17"/>
      <c r="MVJ305" s="17"/>
      <c r="MVK305" s="17"/>
      <c r="MVL305" s="17"/>
      <c r="MVM305" s="17"/>
      <c r="MVN305" s="17"/>
      <c r="MVO305" s="17"/>
      <c r="MVP305" s="17"/>
      <c r="MVQ305" s="17"/>
      <c r="MVR305" s="17"/>
      <c r="MVS305" s="17"/>
      <c r="MVT305" s="17"/>
      <c r="MVU305" s="17"/>
      <c r="MVV305" s="17"/>
      <c r="MVW305" s="17"/>
      <c r="MVX305" s="17"/>
      <c r="MVY305" s="17"/>
      <c r="MVZ305" s="17"/>
      <c r="MWA305" s="17"/>
      <c r="MWB305" s="17"/>
      <c r="MWC305" s="17"/>
      <c r="MWD305" s="17"/>
      <c r="MWE305" s="17"/>
      <c r="MWF305" s="17"/>
      <c r="MWG305" s="17"/>
      <c r="MWH305" s="17"/>
      <c r="MWI305" s="17"/>
      <c r="MWJ305" s="17"/>
      <c r="MWK305" s="17"/>
      <c r="MWL305" s="17"/>
      <c r="MWM305" s="17"/>
      <c r="MWN305" s="17"/>
      <c r="MWO305" s="17"/>
      <c r="MWP305" s="17"/>
      <c r="MWQ305" s="17"/>
      <c r="MWR305" s="17"/>
      <c r="MWS305" s="17"/>
      <c r="MWT305" s="17"/>
      <c r="MWU305" s="17"/>
      <c r="MWV305" s="17"/>
      <c r="MWW305" s="17"/>
      <c r="MWX305" s="17"/>
      <c r="MWY305" s="17"/>
      <c r="MWZ305" s="17"/>
      <c r="MXA305" s="17"/>
      <c r="MXB305" s="17"/>
      <c r="MXC305" s="17"/>
      <c r="MXD305" s="17"/>
      <c r="MXE305" s="17"/>
      <c r="MXF305" s="17"/>
      <c r="MXG305" s="17"/>
      <c r="MXH305" s="17"/>
      <c r="MXI305" s="17"/>
      <c r="MXJ305" s="17"/>
      <c r="MXK305" s="17"/>
      <c r="MXL305" s="17"/>
      <c r="MXM305" s="17"/>
      <c r="MXN305" s="17"/>
      <c r="MXO305" s="17"/>
      <c r="MXP305" s="17"/>
      <c r="MXQ305" s="17"/>
      <c r="MXR305" s="17"/>
      <c r="MXS305" s="17"/>
      <c r="MXT305" s="17"/>
      <c r="MXU305" s="17"/>
      <c r="MXV305" s="17"/>
      <c r="MXW305" s="17"/>
      <c r="MXX305" s="17"/>
      <c r="MXY305" s="17"/>
      <c r="MXZ305" s="17"/>
      <c r="MYA305" s="17"/>
      <c r="MYB305" s="17"/>
      <c r="MYC305" s="17"/>
      <c r="MYD305" s="17"/>
      <c r="MYE305" s="17"/>
      <c r="MYF305" s="17"/>
      <c r="MYG305" s="17"/>
      <c r="MYH305" s="17"/>
      <c r="MYI305" s="17"/>
      <c r="MYJ305" s="17"/>
      <c r="MYK305" s="17"/>
      <c r="MYL305" s="17"/>
      <c r="MYM305" s="17"/>
      <c r="MYN305" s="17"/>
      <c r="MYO305" s="17"/>
      <c r="MYP305" s="17"/>
      <c r="MYQ305" s="17"/>
      <c r="MYR305" s="17"/>
      <c r="MYS305" s="17"/>
      <c r="MYT305" s="17"/>
      <c r="MYU305" s="17"/>
      <c r="MYV305" s="17"/>
      <c r="MYW305" s="17"/>
      <c r="MYX305" s="17"/>
      <c r="MYY305" s="17"/>
      <c r="MYZ305" s="17"/>
      <c r="MZA305" s="17"/>
      <c r="MZB305" s="17"/>
      <c r="MZC305" s="17"/>
      <c r="MZD305" s="17"/>
      <c r="MZE305" s="17"/>
      <c r="MZF305" s="17"/>
      <c r="MZG305" s="17"/>
      <c r="MZH305" s="17"/>
      <c r="MZI305" s="17"/>
      <c r="MZJ305" s="17"/>
      <c r="MZK305" s="17"/>
      <c r="MZL305" s="17"/>
      <c r="MZM305" s="17"/>
      <c r="MZN305" s="17"/>
      <c r="MZO305" s="17"/>
      <c r="MZP305" s="17"/>
      <c r="MZQ305" s="17"/>
      <c r="MZR305" s="17"/>
      <c r="MZS305" s="17"/>
      <c r="MZT305" s="17"/>
      <c r="MZU305" s="17"/>
      <c r="MZV305" s="17"/>
      <c r="MZW305" s="17"/>
      <c r="MZX305" s="17"/>
      <c r="MZY305" s="17"/>
      <c r="MZZ305" s="17"/>
      <c r="NAA305" s="17"/>
      <c r="NAB305" s="17"/>
      <c r="NAC305" s="17"/>
      <c r="NAD305" s="17"/>
      <c r="NAE305" s="17"/>
      <c r="NAF305" s="17"/>
      <c r="NAG305" s="17"/>
      <c r="NAH305" s="17"/>
      <c r="NAI305" s="17"/>
      <c r="NAJ305" s="17"/>
      <c r="NAK305" s="17"/>
      <c r="NAL305" s="17"/>
      <c r="NAM305" s="17"/>
      <c r="NAN305" s="17"/>
      <c r="NAO305" s="17"/>
      <c r="NAP305" s="17"/>
      <c r="NAQ305" s="17"/>
      <c r="NAR305" s="17"/>
      <c r="NAS305" s="17"/>
      <c r="NAT305" s="17"/>
      <c r="NAU305" s="17"/>
      <c r="NAV305" s="17"/>
      <c r="NAW305" s="17"/>
      <c r="NAX305" s="17"/>
      <c r="NAY305" s="17"/>
      <c r="NAZ305" s="17"/>
      <c r="NBA305" s="17"/>
      <c r="NBB305" s="17"/>
      <c r="NBC305" s="17"/>
      <c r="NBD305" s="17"/>
      <c r="NBE305" s="17"/>
      <c r="NBF305" s="17"/>
      <c r="NBG305" s="17"/>
      <c r="NBH305" s="17"/>
      <c r="NBI305" s="17"/>
      <c r="NBJ305" s="17"/>
      <c r="NBK305" s="17"/>
      <c r="NBL305" s="17"/>
      <c r="NBM305" s="17"/>
      <c r="NBN305" s="17"/>
      <c r="NBO305" s="17"/>
      <c r="NBP305" s="17"/>
      <c r="NBQ305" s="17"/>
      <c r="NBR305" s="17"/>
      <c r="NBS305" s="17"/>
      <c r="NBT305" s="17"/>
      <c r="NBU305" s="17"/>
      <c r="NBV305" s="17"/>
      <c r="NBW305" s="17"/>
      <c r="NBX305" s="17"/>
      <c r="NBY305" s="17"/>
      <c r="NBZ305" s="17"/>
      <c r="NCA305" s="17"/>
      <c r="NCB305" s="17"/>
      <c r="NCC305" s="17"/>
      <c r="NCD305" s="17"/>
      <c r="NCE305" s="17"/>
      <c r="NCF305" s="17"/>
      <c r="NCG305" s="17"/>
      <c r="NCH305" s="17"/>
      <c r="NCI305" s="17"/>
      <c r="NCJ305" s="17"/>
      <c r="NCK305" s="17"/>
      <c r="NCL305" s="17"/>
      <c r="NCM305" s="17"/>
      <c r="NCN305" s="17"/>
      <c r="NCO305" s="17"/>
      <c r="NCP305" s="17"/>
      <c r="NCQ305" s="17"/>
      <c r="NCR305" s="17"/>
      <c r="NCS305" s="17"/>
      <c r="NCT305" s="17"/>
      <c r="NCU305" s="17"/>
      <c r="NCV305" s="17"/>
      <c r="NCW305" s="17"/>
      <c r="NCX305" s="17"/>
      <c r="NCY305" s="17"/>
      <c r="NCZ305" s="17"/>
      <c r="NDA305" s="17"/>
      <c r="NDB305" s="17"/>
      <c r="NDC305" s="17"/>
      <c r="NDD305" s="17"/>
      <c r="NDE305" s="17"/>
      <c r="NDF305" s="17"/>
      <c r="NDG305" s="17"/>
      <c r="NDH305" s="17"/>
      <c r="NDI305" s="17"/>
      <c r="NDJ305" s="17"/>
      <c r="NDK305" s="17"/>
      <c r="NDL305" s="17"/>
      <c r="NDM305" s="17"/>
      <c r="NDN305" s="17"/>
      <c r="NDO305" s="17"/>
      <c r="NDP305" s="17"/>
      <c r="NDQ305" s="17"/>
      <c r="NDR305" s="17"/>
      <c r="NDS305" s="17"/>
      <c r="NDT305" s="17"/>
      <c r="NDU305" s="17"/>
      <c r="NDV305" s="17"/>
      <c r="NDW305" s="17"/>
      <c r="NDX305" s="17"/>
      <c r="NDY305" s="17"/>
      <c r="NDZ305" s="17"/>
      <c r="NEA305" s="17"/>
      <c r="NEB305" s="17"/>
      <c r="NEC305" s="17"/>
      <c r="NED305" s="17"/>
      <c r="NEE305" s="17"/>
      <c r="NEF305" s="17"/>
      <c r="NEG305" s="17"/>
      <c r="NEH305" s="17"/>
      <c r="NEI305" s="17"/>
      <c r="NEJ305" s="17"/>
      <c r="NEK305" s="17"/>
      <c r="NEL305" s="17"/>
      <c r="NEM305" s="17"/>
      <c r="NEN305" s="17"/>
      <c r="NEO305" s="17"/>
      <c r="NEP305" s="17"/>
      <c r="NEQ305" s="17"/>
      <c r="NER305" s="17"/>
      <c r="NES305" s="17"/>
      <c r="NET305" s="17"/>
      <c r="NEU305" s="17"/>
      <c r="NEV305" s="17"/>
      <c r="NEW305" s="17"/>
      <c r="NEX305" s="17"/>
      <c r="NEY305" s="17"/>
      <c r="NEZ305" s="17"/>
      <c r="NFA305" s="17"/>
      <c r="NFB305" s="17"/>
      <c r="NFC305" s="17"/>
      <c r="NFD305" s="17"/>
      <c r="NFE305" s="17"/>
      <c r="NFF305" s="17"/>
      <c r="NFG305" s="17"/>
      <c r="NFH305" s="17"/>
      <c r="NFI305" s="17"/>
      <c r="NFJ305" s="17"/>
      <c r="NFK305" s="17"/>
      <c r="NFL305" s="17"/>
      <c r="NFM305" s="17"/>
      <c r="NFN305" s="17"/>
      <c r="NFO305" s="17"/>
      <c r="NFP305" s="17"/>
      <c r="NFQ305" s="17"/>
      <c r="NFR305" s="17"/>
      <c r="NFS305" s="17"/>
      <c r="NFT305" s="17"/>
      <c r="NFU305" s="17"/>
      <c r="NFV305" s="17"/>
      <c r="NFW305" s="17"/>
      <c r="NFX305" s="17"/>
      <c r="NFY305" s="17"/>
      <c r="NFZ305" s="17"/>
      <c r="NGA305" s="17"/>
      <c r="NGB305" s="17"/>
      <c r="NGC305" s="17"/>
      <c r="NGD305" s="17"/>
      <c r="NGE305" s="17"/>
      <c r="NGF305" s="17"/>
      <c r="NGG305" s="17"/>
      <c r="NGH305" s="17"/>
      <c r="NGI305" s="17"/>
      <c r="NGJ305" s="17"/>
      <c r="NGK305" s="17"/>
      <c r="NGL305" s="17"/>
      <c r="NGM305" s="17"/>
      <c r="NGN305" s="17"/>
      <c r="NGO305" s="17"/>
      <c r="NGP305" s="17"/>
      <c r="NGQ305" s="17"/>
      <c r="NGR305" s="17"/>
      <c r="NGS305" s="17"/>
      <c r="NGT305" s="17"/>
      <c r="NGU305" s="17"/>
      <c r="NGV305" s="17"/>
      <c r="NGW305" s="17"/>
      <c r="NGX305" s="17"/>
      <c r="NGY305" s="17"/>
      <c r="NGZ305" s="17"/>
      <c r="NHA305" s="17"/>
      <c r="NHB305" s="17"/>
      <c r="NHC305" s="17"/>
      <c r="NHD305" s="17"/>
      <c r="NHE305" s="17"/>
      <c r="NHF305" s="17"/>
      <c r="NHG305" s="17"/>
      <c r="NHH305" s="17"/>
      <c r="NHI305" s="17"/>
      <c r="NHJ305" s="17"/>
      <c r="NHK305" s="17"/>
      <c r="NHL305" s="17"/>
      <c r="NHM305" s="17"/>
      <c r="NHN305" s="17"/>
      <c r="NHO305" s="17"/>
      <c r="NHP305" s="17"/>
      <c r="NHQ305" s="17"/>
      <c r="NHR305" s="17"/>
      <c r="NHS305" s="17"/>
      <c r="NHT305" s="17"/>
      <c r="NHU305" s="17"/>
      <c r="NHV305" s="17"/>
      <c r="NHW305" s="17"/>
      <c r="NHX305" s="17"/>
      <c r="NHY305" s="17"/>
      <c r="NHZ305" s="17"/>
      <c r="NIA305" s="17"/>
      <c r="NIB305" s="17"/>
      <c r="NIC305" s="17"/>
      <c r="NID305" s="17"/>
      <c r="NIE305" s="17"/>
      <c r="NIF305" s="17"/>
      <c r="NIG305" s="17"/>
      <c r="NIH305" s="17"/>
      <c r="NII305" s="17"/>
      <c r="NIJ305" s="17"/>
      <c r="NIK305" s="17"/>
      <c r="NIL305" s="17"/>
      <c r="NIM305" s="17"/>
      <c r="NIN305" s="17"/>
      <c r="NIO305" s="17"/>
      <c r="NIP305" s="17"/>
      <c r="NIQ305" s="17"/>
      <c r="NIR305" s="17"/>
      <c r="NIS305" s="17"/>
      <c r="NIT305" s="17"/>
      <c r="NIU305" s="17"/>
      <c r="NIV305" s="17"/>
      <c r="NIW305" s="17"/>
      <c r="NIX305" s="17"/>
      <c r="NIY305" s="17"/>
      <c r="NIZ305" s="17"/>
      <c r="NJA305" s="17"/>
      <c r="NJB305" s="17"/>
      <c r="NJC305" s="17"/>
      <c r="NJD305" s="17"/>
      <c r="NJE305" s="17"/>
      <c r="NJF305" s="17"/>
      <c r="NJG305" s="17"/>
      <c r="NJH305" s="17"/>
      <c r="NJI305" s="17"/>
      <c r="NJJ305" s="17"/>
      <c r="NJK305" s="17"/>
      <c r="NJL305" s="17"/>
      <c r="NJM305" s="17"/>
      <c r="NJN305" s="17"/>
      <c r="NJO305" s="17"/>
      <c r="NJP305" s="17"/>
      <c r="NJQ305" s="17"/>
      <c r="NJR305" s="17"/>
      <c r="NJS305" s="17"/>
      <c r="NJT305" s="17"/>
      <c r="NJU305" s="17"/>
      <c r="NJV305" s="17"/>
      <c r="NJW305" s="17"/>
      <c r="NJX305" s="17"/>
      <c r="NJY305" s="17"/>
      <c r="NJZ305" s="17"/>
      <c r="NKA305" s="17"/>
      <c r="NKB305" s="17"/>
      <c r="NKC305" s="17"/>
      <c r="NKD305" s="17"/>
      <c r="NKE305" s="17"/>
      <c r="NKF305" s="17"/>
      <c r="NKG305" s="17"/>
      <c r="NKH305" s="17"/>
      <c r="NKI305" s="17"/>
      <c r="NKJ305" s="17"/>
      <c r="NKK305" s="17"/>
      <c r="NKL305" s="17"/>
      <c r="NKM305" s="17"/>
      <c r="NKN305" s="17"/>
      <c r="NKO305" s="17"/>
      <c r="NKP305" s="17"/>
      <c r="NKQ305" s="17"/>
      <c r="NKR305" s="17"/>
      <c r="NKS305" s="17"/>
      <c r="NKT305" s="17"/>
      <c r="NKU305" s="17"/>
      <c r="NKV305" s="17"/>
      <c r="NKW305" s="17"/>
      <c r="NKX305" s="17"/>
      <c r="NKY305" s="17"/>
      <c r="NKZ305" s="17"/>
      <c r="NLA305" s="17"/>
      <c r="NLB305" s="17"/>
      <c r="NLC305" s="17"/>
      <c r="NLD305" s="17"/>
      <c r="NLE305" s="17"/>
      <c r="NLF305" s="17"/>
      <c r="NLG305" s="17"/>
      <c r="NLH305" s="17"/>
      <c r="NLI305" s="17"/>
      <c r="NLJ305" s="17"/>
      <c r="NLK305" s="17"/>
      <c r="NLL305" s="17"/>
      <c r="NLM305" s="17"/>
      <c r="NLN305" s="17"/>
      <c r="NLO305" s="17"/>
      <c r="NLP305" s="17"/>
      <c r="NLQ305" s="17"/>
      <c r="NLR305" s="17"/>
      <c r="NLS305" s="17"/>
      <c r="NLT305" s="17"/>
      <c r="NLU305" s="17"/>
      <c r="NLV305" s="17"/>
      <c r="NLW305" s="17"/>
      <c r="NLX305" s="17"/>
      <c r="NLY305" s="17"/>
      <c r="NLZ305" s="17"/>
      <c r="NMA305" s="17"/>
      <c r="NMB305" s="17"/>
      <c r="NMC305" s="17"/>
      <c r="NMD305" s="17"/>
      <c r="NME305" s="17"/>
      <c r="NMF305" s="17"/>
      <c r="NMG305" s="17"/>
      <c r="NMH305" s="17"/>
      <c r="NMI305" s="17"/>
      <c r="NMJ305" s="17"/>
      <c r="NMK305" s="17"/>
      <c r="NML305" s="17"/>
      <c r="NMM305" s="17"/>
      <c r="NMN305" s="17"/>
      <c r="NMO305" s="17"/>
      <c r="NMP305" s="17"/>
      <c r="NMQ305" s="17"/>
      <c r="NMR305" s="17"/>
      <c r="NMS305" s="17"/>
      <c r="NMT305" s="17"/>
      <c r="NMU305" s="17"/>
      <c r="NMV305" s="17"/>
      <c r="NMW305" s="17"/>
      <c r="NMX305" s="17"/>
      <c r="NMY305" s="17"/>
      <c r="NMZ305" s="17"/>
      <c r="NNA305" s="17"/>
      <c r="NNB305" s="17"/>
      <c r="NNC305" s="17"/>
      <c r="NND305" s="17"/>
      <c r="NNE305" s="17"/>
      <c r="NNF305" s="17"/>
      <c r="NNG305" s="17"/>
      <c r="NNH305" s="17"/>
      <c r="NNI305" s="17"/>
      <c r="NNJ305" s="17"/>
      <c r="NNK305" s="17"/>
      <c r="NNL305" s="17"/>
      <c r="NNM305" s="17"/>
      <c r="NNN305" s="17"/>
      <c r="NNO305" s="17"/>
      <c r="NNP305" s="17"/>
      <c r="NNQ305" s="17"/>
      <c r="NNR305" s="17"/>
      <c r="NNS305" s="17"/>
      <c r="NNT305" s="17"/>
      <c r="NNU305" s="17"/>
      <c r="NNV305" s="17"/>
      <c r="NNW305" s="17"/>
      <c r="NNX305" s="17"/>
      <c r="NNY305" s="17"/>
      <c r="NNZ305" s="17"/>
      <c r="NOA305" s="17"/>
      <c r="NOB305" s="17"/>
      <c r="NOC305" s="17"/>
      <c r="NOD305" s="17"/>
      <c r="NOE305" s="17"/>
      <c r="NOF305" s="17"/>
      <c r="NOG305" s="17"/>
      <c r="NOH305" s="17"/>
      <c r="NOI305" s="17"/>
      <c r="NOJ305" s="17"/>
      <c r="NOK305" s="17"/>
      <c r="NOL305" s="17"/>
      <c r="NOM305" s="17"/>
      <c r="NON305" s="17"/>
      <c r="NOO305" s="17"/>
      <c r="NOP305" s="17"/>
      <c r="NOQ305" s="17"/>
      <c r="NOR305" s="17"/>
      <c r="NOS305" s="17"/>
      <c r="NOT305" s="17"/>
      <c r="NOU305" s="17"/>
      <c r="NOV305" s="17"/>
      <c r="NOW305" s="17"/>
      <c r="NOX305" s="17"/>
      <c r="NOY305" s="17"/>
      <c r="NOZ305" s="17"/>
      <c r="NPA305" s="17"/>
      <c r="NPB305" s="17"/>
      <c r="NPC305" s="17"/>
      <c r="NPD305" s="17"/>
      <c r="NPE305" s="17"/>
      <c r="NPF305" s="17"/>
      <c r="NPG305" s="17"/>
      <c r="NPH305" s="17"/>
      <c r="NPI305" s="17"/>
      <c r="NPJ305" s="17"/>
      <c r="NPK305" s="17"/>
      <c r="NPL305" s="17"/>
      <c r="NPM305" s="17"/>
      <c r="NPN305" s="17"/>
      <c r="NPO305" s="17"/>
      <c r="NPP305" s="17"/>
      <c r="NPQ305" s="17"/>
      <c r="NPR305" s="17"/>
      <c r="NPS305" s="17"/>
      <c r="NPT305" s="17"/>
      <c r="NPU305" s="17"/>
      <c r="NPV305" s="17"/>
      <c r="NPW305" s="17"/>
      <c r="NPX305" s="17"/>
      <c r="NPY305" s="17"/>
      <c r="NPZ305" s="17"/>
      <c r="NQA305" s="17"/>
      <c r="NQB305" s="17"/>
      <c r="NQC305" s="17"/>
      <c r="NQD305" s="17"/>
      <c r="NQE305" s="17"/>
      <c r="NQF305" s="17"/>
      <c r="NQG305" s="17"/>
      <c r="NQH305" s="17"/>
      <c r="NQI305" s="17"/>
      <c r="NQJ305" s="17"/>
      <c r="NQK305" s="17"/>
      <c r="NQL305" s="17"/>
      <c r="NQM305" s="17"/>
      <c r="NQN305" s="17"/>
      <c r="NQO305" s="17"/>
      <c r="NQP305" s="17"/>
      <c r="NQQ305" s="17"/>
      <c r="NQR305" s="17"/>
      <c r="NQS305" s="17"/>
      <c r="NQT305" s="17"/>
      <c r="NQU305" s="17"/>
      <c r="NQV305" s="17"/>
      <c r="NQW305" s="17"/>
      <c r="NQX305" s="17"/>
      <c r="NQY305" s="17"/>
      <c r="NQZ305" s="17"/>
      <c r="NRA305" s="17"/>
      <c r="NRB305" s="17"/>
      <c r="NRC305" s="17"/>
      <c r="NRD305" s="17"/>
      <c r="NRE305" s="17"/>
      <c r="NRF305" s="17"/>
      <c r="NRG305" s="17"/>
      <c r="NRH305" s="17"/>
      <c r="NRI305" s="17"/>
      <c r="NRJ305" s="17"/>
      <c r="NRK305" s="17"/>
      <c r="NRL305" s="17"/>
      <c r="NRM305" s="17"/>
      <c r="NRN305" s="17"/>
      <c r="NRO305" s="17"/>
      <c r="NRP305" s="17"/>
      <c r="NRQ305" s="17"/>
      <c r="NRR305" s="17"/>
      <c r="NRS305" s="17"/>
      <c r="NRT305" s="17"/>
      <c r="NRU305" s="17"/>
      <c r="NRV305" s="17"/>
      <c r="NRW305" s="17"/>
      <c r="NRX305" s="17"/>
      <c r="NRY305" s="17"/>
      <c r="NRZ305" s="17"/>
      <c r="NSA305" s="17"/>
      <c r="NSB305" s="17"/>
      <c r="NSC305" s="17"/>
      <c r="NSD305" s="17"/>
      <c r="NSE305" s="17"/>
      <c r="NSF305" s="17"/>
      <c r="NSG305" s="17"/>
      <c r="NSH305" s="17"/>
      <c r="NSI305" s="17"/>
      <c r="NSJ305" s="17"/>
      <c r="NSK305" s="17"/>
      <c r="NSL305" s="17"/>
      <c r="NSM305" s="17"/>
      <c r="NSN305" s="17"/>
      <c r="NSO305" s="17"/>
      <c r="NSP305" s="17"/>
      <c r="NSQ305" s="17"/>
      <c r="NSR305" s="17"/>
      <c r="NSS305" s="17"/>
      <c r="NST305" s="17"/>
      <c r="NSU305" s="17"/>
      <c r="NSV305" s="17"/>
      <c r="NSW305" s="17"/>
      <c r="NSX305" s="17"/>
      <c r="NSY305" s="17"/>
      <c r="NSZ305" s="17"/>
      <c r="NTA305" s="17"/>
      <c r="NTB305" s="17"/>
      <c r="NTC305" s="17"/>
      <c r="NTD305" s="17"/>
      <c r="NTE305" s="17"/>
      <c r="NTF305" s="17"/>
      <c r="NTG305" s="17"/>
      <c r="NTH305" s="17"/>
      <c r="NTI305" s="17"/>
      <c r="NTJ305" s="17"/>
      <c r="NTK305" s="17"/>
      <c r="NTL305" s="17"/>
      <c r="NTM305" s="17"/>
      <c r="NTN305" s="17"/>
      <c r="NTO305" s="17"/>
      <c r="NTP305" s="17"/>
      <c r="NTQ305" s="17"/>
      <c r="NTR305" s="17"/>
      <c r="NTS305" s="17"/>
      <c r="NTT305" s="17"/>
      <c r="NTU305" s="17"/>
      <c r="NTV305" s="17"/>
      <c r="NTW305" s="17"/>
      <c r="NTX305" s="17"/>
      <c r="NTY305" s="17"/>
      <c r="NTZ305" s="17"/>
      <c r="NUA305" s="17"/>
      <c r="NUB305" s="17"/>
      <c r="NUC305" s="17"/>
      <c r="NUD305" s="17"/>
      <c r="NUE305" s="17"/>
      <c r="NUF305" s="17"/>
      <c r="NUG305" s="17"/>
      <c r="NUH305" s="17"/>
      <c r="NUI305" s="17"/>
      <c r="NUJ305" s="17"/>
      <c r="NUK305" s="17"/>
      <c r="NUL305" s="17"/>
      <c r="NUM305" s="17"/>
      <c r="NUN305" s="17"/>
      <c r="NUO305" s="17"/>
      <c r="NUP305" s="17"/>
      <c r="NUQ305" s="17"/>
      <c r="NUR305" s="17"/>
      <c r="NUS305" s="17"/>
      <c r="NUT305" s="17"/>
      <c r="NUU305" s="17"/>
      <c r="NUV305" s="17"/>
      <c r="NUW305" s="17"/>
      <c r="NUX305" s="17"/>
      <c r="NUY305" s="17"/>
      <c r="NUZ305" s="17"/>
      <c r="NVA305" s="17"/>
      <c r="NVB305" s="17"/>
      <c r="NVC305" s="17"/>
      <c r="NVD305" s="17"/>
      <c r="NVE305" s="17"/>
      <c r="NVF305" s="17"/>
      <c r="NVG305" s="17"/>
      <c r="NVH305" s="17"/>
      <c r="NVI305" s="17"/>
      <c r="NVJ305" s="17"/>
      <c r="NVK305" s="17"/>
      <c r="NVL305" s="17"/>
      <c r="NVM305" s="17"/>
      <c r="NVN305" s="17"/>
      <c r="NVO305" s="17"/>
      <c r="NVP305" s="17"/>
      <c r="NVQ305" s="17"/>
      <c r="NVR305" s="17"/>
      <c r="NVS305" s="17"/>
      <c r="NVT305" s="17"/>
      <c r="NVU305" s="17"/>
      <c r="NVV305" s="17"/>
      <c r="NVW305" s="17"/>
      <c r="NVX305" s="17"/>
      <c r="NVY305" s="17"/>
      <c r="NVZ305" s="17"/>
      <c r="NWA305" s="17"/>
      <c r="NWB305" s="17"/>
      <c r="NWC305" s="17"/>
      <c r="NWD305" s="17"/>
      <c r="NWE305" s="17"/>
      <c r="NWF305" s="17"/>
      <c r="NWG305" s="17"/>
      <c r="NWH305" s="17"/>
      <c r="NWI305" s="17"/>
      <c r="NWJ305" s="17"/>
      <c r="NWK305" s="17"/>
      <c r="NWL305" s="17"/>
      <c r="NWM305" s="17"/>
      <c r="NWN305" s="17"/>
      <c r="NWO305" s="17"/>
      <c r="NWP305" s="17"/>
      <c r="NWQ305" s="17"/>
      <c r="NWR305" s="17"/>
      <c r="NWS305" s="17"/>
      <c r="NWT305" s="17"/>
      <c r="NWU305" s="17"/>
      <c r="NWV305" s="17"/>
      <c r="NWW305" s="17"/>
      <c r="NWX305" s="17"/>
      <c r="NWY305" s="17"/>
      <c r="NWZ305" s="17"/>
      <c r="NXA305" s="17"/>
      <c r="NXB305" s="17"/>
      <c r="NXC305" s="17"/>
      <c r="NXD305" s="17"/>
      <c r="NXE305" s="17"/>
      <c r="NXF305" s="17"/>
      <c r="NXG305" s="17"/>
      <c r="NXH305" s="17"/>
      <c r="NXI305" s="17"/>
      <c r="NXJ305" s="17"/>
      <c r="NXK305" s="17"/>
      <c r="NXL305" s="17"/>
      <c r="NXM305" s="17"/>
      <c r="NXN305" s="17"/>
      <c r="NXO305" s="17"/>
      <c r="NXP305" s="17"/>
      <c r="NXQ305" s="17"/>
      <c r="NXR305" s="17"/>
      <c r="NXS305" s="17"/>
      <c r="NXT305" s="17"/>
      <c r="NXU305" s="17"/>
      <c r="NXV305" s="17"/>
      <c r="NXW305" s="17"/>
      <c r="NXX305" s="17"/>
      <c r="NXY305" s="17"/>
      <c r="NXZ305" s="17"/>
      <c r="NYA305" s="17"/>
      <c r="NYB305" s="17"/>
      <c r="NYC305" s="17"/>
      <c r="NYD305" s="17"/>
      <c r="NYE305" s="17"/>
      <c r="NYF305" s="17"/>
      <c r="NYG305" s="17"/>
      <c r="NYH305" s="17"/>
      <c r="NYI305" s="17"/>
      <c r="NYJ305" s="17"/>
      <c r="NYK305" s="17"/>
      <c r="NYL305" s="17"/>
      <c r="NYM305" s="17"/>
      <c r="NYN305" s="17"/>
      <c r="NYO305" s="17"/>
      <c r="NYP305" s="17"/>
      <c r="NYQ305" s="17"/>
      <c r="NYR305" s="17"/>
      <c r="NYS305" s="17"/>
      <c r="NYT305" s="17"/>
      <c r="NYU305" s="17"/>
      <c r="NYV305" s="17"/>
      <c r="NYW305" s="17"/>
      <c r="NYX305" s="17"/>
      <c r="NYY305" s="17"/>
      <c r="NYZ305" s="17"/>
      <c r="NZA305" s="17"/>
      <c r="NZB305" s="17"/>
      <c r="NZC305" s="17"/>
      <c r="NZD305" s="17"/>
      <c r="NZE305" s="17"/>
      <c r="NZF305" s="17"/>
      <c r="NZG305" s="17"/>
      <c r="NZH305" s="17"/>
      <c r="NZI305" s="17"/>
      <c r="NZJ305" s="17"/>
      <c r="NZK305" s="17"/>
      <c r="NZL305" s="17"/>
      <c r="NZM305" s="17"/>
      <c r="NZN305" s="17"/>
      <c r="NZO305" s="17"/>
      <c r="NZP305" s="17"/>
      <c r="NZQ305" s="17"/>
      <c r="NZR305" s="17"/>
      <c r="NZS305" s="17"/>
      <c r="NZT305" s="17"/>
      <c r="NZU305" s="17"/>
      <c r="NZV305" s="17"/>
      <c r="NZW305" s="17"/>
      <c r="NZX305" s="17"/>
      <c r="NZY305" s="17"/>
      <c r="NZZ305" s="17"/>
      <c r="OAA305" s="17"/>
      <c r="OAB305" s="17"/>
      <c r="OAC305" s="17"/>
      <c r="OAD305" s="17"/>
      <c r="OAE305" s="17"/>
      <c r="OAF305" s="17"/>
      <c r="OAG305" s="17"/>
      <c r="OAH305" s="17"/>
      <c r="OAI305" s="17"/>
      <c r="OAJ305" s="17"/>
      <c r="OAK305" s="17"/>
      <c r="OAL305" s="17"/>
      <c r="OAM305" s="17"/>
      <c r="OAN305" s="17"/>
      <c r="OAO305" s="17"/>
      <c r="OAP305" s="17"/>
      <c r="OAQ305" s="17"/>
      <c r="OAR305" s="17"/>
      <c r="OAS305" s="17"/>
      <c r="OAT305" s="17"/>
      <c r="OAU305" s="17"/>
      <c r="OAV305" s="17"/>
      <c r="OAW305" s="17"/>
      <c r="OAX305" s="17"/>
      <c r="OAY305" s="17"/>
      <c r="OAZ305" s="17"/>
      <c r="OBA305" s="17"/>
      <c r="OBB305" s="17"/>
      <c r="OBC305" s="17"/>
      <c r="OBD305" s="17"/>
      <c r="OBE305" s="17"/>
      <c r="OBF305" s="17"/>
      <c r="OBG305" s="17"/>
      <c r="OBH305" s="17"/>
      <c r="OBI305" s="17"/>
      <c r="OBJ305" s="17"/>
      <c r="OBK305" s="17"/>
      <c r="OBL305" s="17"/>
      <c r="OBM305" s="17"/>
      <c r="OBN305" s="17"/>
      <c r="OBO305" s="17"/>
      <c r="OBP305" s="17"/>
      <c r="OBQ305" s="17"/>
      <c r="OBR305" s="17"/>
      <c r="OBS305" s="17"/>
      <c r="OBT305" s="17"/>
      <c r="OBU305" s="17"/>
      <c r="OBV305" s="17"/>
      <c r="OBW305" s="17"/>
      <c r="OBX305" s="17"/>
      <c r="OBY305" s="17"/>
      <c r="OBZ305" s="17"/>
      <c r="OCA305" s="17"/>
      <c r="OCB305" s="17"/>
      <c r="OCC305" s="17"/>
      <c r="OCD305" s="17"/>
      <c r="OCE305" s="17"/>
      <c r="OCF305" s="17"/>
      <c r="OCG305" s="17"/>
      <c r="OCH305" s="17"/>
      <c r="OCI305" s="17"/>
      <c r="OCJ305" s="17"/>
      <c r="OCK305" s="17"/>
      <c r="OCL305" s="17"/>
      <c r="OCM305" s="17"/>
      <c r="OCN305" s="17"/>
      <c r="OCO305" s="17"/>
      <c r="OCP305" s="17"/>
      <c r="OCQ305" s="17"/>
      <c r="OCR305" s="17"/>
      <c r="OCS305" s="17"/>
      <c r="OCT305" s="17"/>
      <c r="OCU305" s="17"/>
      <c r="OCV305" s="17"/>
      <c r="OCW305" s="17"/>
      <c r="OCX305" s="17"/>
      <c r="OCY305" s="17"/>
      <c r="OCZ305" s="17"/>
      <c r="ODA305" s="17"/>
      <c r="ODB305" s="17"/>
      <c r="ODC305" s="17"/>
      <c r="ODD305" s="17"/>
      <c r="ODE305" s="17"/>
      <c r="ODF305" s="17"/>
      <c r="ODG305" s="17"/>
      <c r="ODH305" s="17"/>
      <c r="ODI305" s="17"/>
      <c r="ODJ305" s="17"/>
      <c r="ODK305" s="17"/>
      <c r="ODL305" s="17"/>
      <c r="ODM305" s="17"/>
      <c r="ODN305" s="17"/>
      <c r="ODO305" s="17"/>
      <c r="ODP305" s="17"/>
      <c r="ODQ305" s="17"/>
      <c r="ODR305" s="17"/>
      <c r="ODS305" s="17"/>
      <c r="ODT305" s="17"/>
      <c r="ODU305" s="17"/>
      <c r="ODV305" s="17"/>
      <c r="ODW305" s="17"/>
      <c r="ODX305" s="17"/>
      <c r="ODY305" s="17"/>
      <c r="ODZ305" s="17"/>
      <c r="OEA305" s="17"/>
      <c r="OEB305" s="17"/>
      <c r="OEC305" s="17"/>
      <c r="OED305" s="17"/>
      <c r="OEE305" s="17"/>
      <c r="OEF305" s="17"/>
      <c r="OEG305" s="17"/>
      <c r="OEH305" s="17"/>
      <c r="OEI305" s="17"/>
      <c r="OEJ305" s="17"/>
      <c r="OEK305" s="17"/>
      <c r="OEL305" s="17"/>
      <c r="OEM305" s="17"/>
      <c r="OEN305" s="17"/>
      <c r="OEO305" s="17"/>
      <c r="OEP305" s="17"/>
      <c r="OEQ305" s="17"/>
      <c r="OER305" s="17"/>
      <c r="OES305" s="17"/>
      <c r="OET305" s="17"/>
      <c r="OEU305" s="17"/>
      <c r="OEV305" s="17"/>
      <c r="OEW305" s="17"/>
      <c r="OEX305" s="17"/>
      <c r="OEY305" s="17"/>
      <c r="OEZ305" s="17"/>
      <c r="OFA305" s="17"/>
      <c r="OFB305" s="17"/>
      <c r="OFC305" s="17"/>
      <c r="OFD305" s="17"/>
      <c r="OFE305" s="17"/>
      <c r="OFF305" s="17"/>
      <c r="OFG305" s="17"/>
      <c r="OFH305" s="17"/>
      <c r="OFI305" s="17"/>
      <c r="OFJ305" s="17"/>
      <c r="OFK305" s="17"/>
      <c r="OFL305" s="17"/>
      <c r="OFM305" s="17"/>
      <c r="OFN305" s="17"/>
      <c r="OFO305" s="17"/>
      <c r="OFP305" s="17"/>
      <c r="OFQ305" s="17"/>
      <c r="OFR305" s="17"/>
      <c r="OFS305" s="17"/>
      <c r="OFT305" s="17"/>
      <c r="OFU305" s="17"/>
      <c r="OFV305" s="17"/>
      <c r="OFW305" s="17"/>
      <c r="OFX305" s="17"/>
      <c r="OFY305" s="17"/>
      <c r="OFZ305" s="17"/>
      <c r="OGA305" s="17"/>
      <c r="OGB305" s="17"/>
      <c r="OGC305" s="17"/>
      <c r="OGD305" s="17"/>
      <c r="OGE305" s="17"/>
      <c r="OGF305" s="17"/>
      <c r="OGG305" s="17"/>
      <c r="OGH305" s="17"/>
      <c r="OGI305" s="17"/>
      <c r="OGJ305" s="17"/>
      <c r="OGK305" s="17"/>
      <c r="OGL305" s="17"/>
      <c r="OGM305" s="17"/>
      <c r="OGN305" s="17"/>
      <c r="OGO305" s="17"/>
      <c r="OGP305" s="17"/>
      <c r="OGQ305" s="17"/>
      <c r="OGR305" s="17"/>
      <c r="OGS305" s="17"/>
      <c r="OGT305" s="17"/>
      <c r="OGU305" s="17"/>
      <c r="OGV305" s="17"/>
      <c r="OGW305" s="17"/>
      <c r="OGX305" s="17"/>
      <c r="OGY305" s="17"/>
      <c r="OGZ305" s="17"/>
      <c r="OHA305" s="17"/>
      <c r="OHB305" s="17"/>
      <c r="OHC305" s="17"/>
      <c r="OHD305" s="17"/>
      <c r="OHE305" s="17"/>
      <c r="OHF305" s="17"/>
      <c r="OHG305" s="17"/>
      <c r="OHH305" s="17"/>
      <c r="OHI305" s="17"/>
      <c r="OHJ305" s="17"/>
      <c r="OHK305" s="17"/>
      <c r="OHL305" s="17"/>
      <c r="OHM305" s="17"/>
      <c r="OHN305" s="17"/>
      <c r="OHO305" s="17"/>
      <c r="OHP305" s="17"/>
      <c r="OHQ305" s="17"/>
      <c r="OHR305" s="17"/>
      <c r="OHS305" s="17"/>
      <c r="OHT305" s="17"/>
      <c r="OHU305" s="17"/>
      <c r="OHV305" s="17"/>
      <c r="OHW305" s="17"/>
      <c r="OHX305" s="17"/>
      <c r="OHY305" s="17"/>
      <c r="OHZ305" s="17"/>
      <c r="OIA305" s="17"/>
      <c r="OIB305" s="17"/>
      <c r="OIC305" s="17"/>
      <c r="OID305" s="17"/>
      <c r="OIE305" s="17"/>
      <c r="OIF305" s="17"/>
      <c r="OIG305" s="17"/>
      <c r="OIH305" s="17"/>
      <c r="OII305" s="17"/>
      <c r="OIJ305" s="17"/>
      <c r="OIK305" s="17"/>
      <c r="OIL305" s="17"/>
      <c r="OIM305" s="17"/>
      <c r="OIN305" s="17"/>
      <c r="OIO305" s="17"/>
      <c r="OIP305" s="17"/>
      <c r="OIQ305" s="17"/>
      <c r="OIR305" s="17"/>
      <c r="OIS305" s="17"/>
      <c r="OIT305" s="17"/>
      <c r="OIU305" s="17"/>
      <c r="OIV305" s="17"/>
      <c r="OIW305" s="17"/>
      <c r="OIX305" s="17"/>
      <c r="OIY305" s="17"/>
      <c r="OIZ305" s="17"/>
      <c r="OJA305" s="17"/>
      <c r="OJB305" s="17"/>
      <c r="OJC305" s="17"/>
      <c r="OJD305" s="17"/>
      <c r="OJE305" s="17"/>
      <c r="OJF305" s="17"/>
      <c r="OJG305" s="17"/>
      <c r="OJH305" s="17"/>
      <c r="OJI305" s="17"/>
      <c r="OJJ305" s="17"/>
      <c r="OJK305" s="17"/>
      <c r="OJL305" s="17"/>
      <c r="OJM305" s="17"/>
      <c r="OJN305" s="17"/>
      <c r="OJO305" s="17"/>
      <c r="OJP305" s="17"/>
      <c r="OJQ305" s="17"/>
      <c r="OJR305" s="17"/>
      <c r="OJS305" s="17"/>
      <c r="OJT305" s="17"/>
      <c r="OJU305" s="17"/>
      <c r="OJV305" s="17"/>
      <c r="OJW305" s="17"/>
      <c r="OJX305" s="17"/>
      <c r="OJY305" s="17"/>
      <c r="OJZ305" s="17"/>
      <c r="OKA305" s="17"/>
      <c r="OKB305" s="17"/>
      <c r="OKC305" s="17"/>
      <c r="OKD305" s="17"/>
      <c r="OKE305" s="17"/>
      <c r="OKF305" s="17"/>
      <c r="OKG305" s="17"/>
      <c r="OKH305" s="17"/>
      <c r="OKI305" s="17"/>
      <c r="OKJ305" s="17"/>
      <c r="OKK305" s="17"/>
      <c r="OKL305" s="17"/>
      <c r="OKM305" s="17"/>
      <c r="OKN305" s="17"/>
      <c r="OKO305" s="17"/>
      <c r="OKP305" s="17"/>
      <c r="OKQ305" s="17"/>
      <c r="OKR305" s="17"/>
      <c r="OKS305" s="17"/>
      <c r="OKT305" s="17"/>
      <c r="OKU305" s="17"/>
      <c r="OKV305" s="17"/>
      <c r="OKW305" s="17"/>
      <c r="OKX305" s="17"/>
      <c r="OKY305" s="17"/>
      <c r="OKZ305" s="17"/>
      <c r="OLA305" s="17"/>
      <c r="OLB305" s="17"/>
      <c r="OLC305" s="17"/>
      <c r="OLD305" s="17"/>
      <c r="OLE305" s="17"/>
      <c r="OLF305" s="17"/>
      <c r="OLG305" s="17"/>
      <c r="OLH305" s="17"/>
      <c r="OLI305" s="17"/>
      <c r="OLJ305" s="17"/>
      <c r="OLK305" s="17"/>
      <c r="OLL305" s="17"/>
      <c r="OLM305" s="17"/>
      <c r="OLN305" s="17"/>
      <c r="OLO305" s="17"/>
      <c r="OLP305" s="17"/>
      <c r="OLQ305" s="17"/>
      <c r="OLR305" s="17"/>
      <c r="OLS305" s="17"/>
      <c r="OLT305" s="17"/>
      <c r="OLU305" s="17"/>
      <c r="OLV305" s="17"/>
      <c r="OLW305" s="17"/>
      <c r="OLX305" s="17"/>
      <c r="OLY305" s="17"/>
      <c r="OLZ305" s="17"/>
      <c r="OMA305" s="17"/>
      <c r="OMB305" s="17"/>
      <c r="OMC305" s="17"/>
      <c r="OMD305" s="17"/>
      <c r="OME305" s="17"/>
      <c r="OMF305" s="17"/>
      <c r="OMG305" s="17"/>
      <c r="OMH305" s="17"/>
      <c r="OMI305" s="17"/>
      <c r="OMJ305" s="17"/>
      <c r="OMK305" s="17"/>
      <c r="OML305" s="17"/>
      <c r="OMM305" s="17"/>
      <c r="OMN305" s="17"/>
      <c r="OMO305" s="17"/>
      <c r="OMP305" s="17"/>
      <c r="OMQ305" s="17"/>
      <c r="OMR305" s="17"/>
      <c r="OMS305" s="17"/>
      <c r="OMT305" s="17"/>
      <c r="OMU305" s="17"/>
      <c r="OMV305" s="17"/>
      <c r="OMW305" s="17"/>
      <c r="OMX305" s="17"/>
      <c r="OMY305" s="17"/>
      <c r="OMZ305" s="17"/>
      <c r="ONA305" s="17"/>
      <c r="ONB305" s="17"/>
      <c r="ONC305" s="17"/>
      <c r="OND305" s="17"/>
      <c r="ONE305" s="17"/>
      <c r="ONF305" s="17"/>
      <c r="ONG305" s="17"/>
      <c r="ONH305" s="17"/>
      <c r="ONI305" s="17"/>
      <c r="ONJ305" s="17"/>
      <c r="ONK305" s="17"/>
      <c r="ONL305" s="17"/>
      <c r="ONM305" s="17"/>
      <c r="ONN305" s="17"/>
      <c r="ONO305" s="17"/>
      <c r="ONP305" s="17"/>
      <c r="ONQ305" s="17"/>
      <c r="ONR305" s="17"/>
      <c r="ONS305" s="17"/>
      <c r="ONT305" s="17"/>
      <c r="ONU305" s="17"/>
      <c r="ONV305" s="17"/>
      <c r="ONW305" s="17"/>
      <c r="ONX305" s="17"/>
      <c r="ONY305" s="17"/>
      <c r="ONZ305" s="17"/>
      <c r="OOA305" s="17"/>
      <c r="OOB305" s="17"/>
      <c r="OOC305" s="17"/>
      <c r="OOD305" s="17"/>
      <c r="OOE305" s="17"/>
      <c r="OOF305" s="17"/>
      <c r="OOG305" s="17"/>
      <c r="OOH305" s="17"/>
      <c r="OOI305" s="17"/>
      <c r="OOJ305" s="17"/>
      <c r="OOK305" s="17"/>
      <c r="OOL305" s="17"/>
      <c r="OOM305" s="17"/>
      <c r="OON305" s="17"/>
      <c r="OOO305" s="17"/>
      <c r="OOP305" s="17"/>
      <c r="OOQ305" s="17"/>
      <c r="OOR305" s="17"/>
      <c r="OOS305" s="17"/>
      <c r="OOT305" s="17"/>
      <c r="OOU305" s="17"/>
      <c r="OOV305" s="17"/>
      <c r="OOW305" s="17"/>
      <c r="OOX305" s="17"/>
      <c r="OOY305" s="17"/>
      <c r="OOZ305" s="17"/>
      <c r="OPA305" s="17"/>
      <c r="OPB305" s="17"/>
      <c r="OPC305" s="17"/>
      <c r="OPD305" s="17"/>
      <c r="OPE305" s="17"/>
      <c r="OPF305" s="17"/>
      <c r="OPG305" s="17"/>
      <c r="OPH305" s="17"/>
      <c r="OPI305" s="17"/>
      <c r="OPJ305" s="17"/>
      <c r="OPK305" s="17"/>
      <c r="OPL305" s="17"/>
      <c r="OPM305" s="17"/>
      <c r="OPN305" s="17"/>
      <c r="OPO305" s="17"/>
      <c r="OPP305" s="17"/>
      <c r="OPQ305" s="17"/>
      <c r="OPR305" s="17"/>
      <c r="OPS305" s="17"/>
      <c r="OPT305" s="17"/>
      <c r="OPU305" s="17"/>
      <c r="OPV305" s="17"/>
      <c r="OPW305" s="17"/>
      <c r="OPX305" s="17"/>
      <c r="OPY305" s="17"/>
      <c r="OPZ305" s="17"/>
      <c r="OQA305" s="17"/>
      <c r="OQB305" s="17"/>
      <c r="OQC305" s="17"/>
      <c r="OQD305" s="17"/>
      <c r="OQE305" s="17"/>
      <c r="OQF305" s="17"/>
      <c r="OQG305" s="17"/>
      <c r="OQH305" s="17"/>
      <c r="OQI305" s="17"/>
      <c r="OQJ305" s="17"/>
      <c r="OQK305" s="17"/>
      <c r="OQL305" s="17"/>
      <c r="OQM305" s="17"/>
      <c r="OQN305" s="17"/>
      <c r="OQO305" s="17"/>
      <c r="OQP305" s="17"/>
      <c r="OQQ305" s="17"/>
      <c r="OQR305" s="17"/>
      <c r="OQS305" s="17"/>
      <c r="OQT305" s="17"/>
      <c r="OQU305" s="17"/>
      <c r="OQV305" s="17"/>
      <c r="OQW305" s="17"/>
      <c r="OQX305" s="17"/>
      <c r="OQY305" s="17"/>
      <c r="OQZ305" s="17"/>
      <c r="ORA305" s="17"/>
      <c r="ORB305" s="17"/>
      <c r="ORC305" s="17"/>
      <c r="ORD305" s="17"/>
      <c r="ORE305" s="17"/>
      <c r="ORF305" s="17"/>
      <c r="ORG305" s="17"/>
      <c r="ORH305" s="17"/>
      <c r="ORI305" s="17"/>
      <c r="ORJ305" s="17"/>
      <c r="ORK305" s="17"/>
      <c r="ORL305" s="17"/>
      <c r="ORM305" s="17"/>
      <c r="ORN305" s="17"/>
      <c r="ORO305" s="17"/>
      <c r="ORP305" s="17"/>
      <c r="ORQ305" s="17"/>
      <c r="ORR305" s="17"/>
      <c r="ORS305" s="17"/>
      <c r="ORT305" s="17"/>
      <c r="ORU305" s="17"/>
      <c r="ORV305" s="17"/>
      <c r="ORW305" s="17"/>
      <c r="ORX305" s="17"/>
      <c r="ORY305" s="17"/>
      <c r="ORZ305" s="17"/>
      <c r="OSA305" s="17"/>
      <c r="OSB305" s="17"/>
      <c r="OSC305" s="17"/>
      <c r="OSD305" s="17"/>
      <c r="OSE305" s="17"/>
      <c r="OSF305" s="17"/>
      <c r="OSG305" s="17"/>
      <c r="OSH305" s="17"/>
      <c r="OSI305" s="17"/>
      <c r="OSJ305" s="17"/>
      <c r="OSK305" s="17"/>
      <c r="OSL305" s="17"/>
      <c r="OSM305" s="17"/>
      <c r="OSN305" s="17"/>
      <c r="OSO305" s="17"/>
      <c r="OSP305" s="17"/>
      <c r="OSQ305" s="17"/>
      <c r="OSR305" s="17"/>
      <c r="OSS305" s="17"/>
      <c r="OST305" s="17"/>
      <c r="OSU305" s="17"/>
      <c r="OSV305" s="17"/>
      <c r="OSW305" s="17"/>
      <c r="OSX305" s="17"/>
      <c r="OSY305" s="17"/>
      <c r="OSZ305" s="17"/>
      <c r="OTA305" s="17"/>
      <c r="OTB305" s="17"/>
      <c r="OTC305" s="17"/>
      <c r="OTD305" s="17"/>
      <c r="OTE305" s="17"/>
      <c r="OTF305" s="17"/>
      <c r="OTG305" s="17"/>
      <c r="OTH305" s="17"/>
      <c r="OTI305" s="17"/>
      <c r="OTJ305" s="17"/>
      <c r="OTK305" s="17"/>
      <c r="OTL305" s="17"/>
      <c r="OTM305" s="17"/>
      <c r="OTN305" s="17"/>
      <c r="OTO305" s="17"/>
      <c r="OTP305" s="17"/>
      <c r="OTQ305" s="17"/>
      <c r="OTR305" s="17"/>
      <c r="OTS305" s="17"/>
      <c r="OTT305" s="17"/>
      <c r="OTU305" s="17"/>
      <c r="OTV305" s="17"/>
      <c r="OTW305" s="17"/>
      <c r="OTX305" s="17"/>
      <c r="OTY305" s="17"/>
      <c r="OTZ305" s="17"/>
      <c r="OUA305" s="17"/>
      <c r="OUB305" s="17"/>
      <c r="OUC305" s="17"/>
      <c r="OUD305" s="17"/>
      <c r="OUE305" s="17"/>
      <c r="OUF305" s="17"/>
      <c r="OUG305" s="17"/>
      <c r="OUH305" s="17"/>
      <c r="OUI305" s="17"/>
      <c r="OUJ305" s="17"/>
      <c r="OUK305" s="17"/>
      <c r="OUL305" s="17"/>
      <c r="OUM305" s="17"/>
      <c r="OUN305" s="17"/>
      <c r="OUO305" s="17"/>
      <c r="OUP305" s="17"/>
      <c r="OUQ305" s="17"/>
      <c r="OUR305" s="17"/>
      <c r="OUS305" s="17"/>
      <c r="OUT305" s="17"/>
      <c r="OUU305" s="17"/>
      <c r="OUV305" s="17"/>
      <c r="OUW305" s="17"/>
      <c r="OUX305" s="17"/>
      <c r="OUY305" s="17"/>
      <c r="OUZ305" s="17"/>
      <c r="OVA305" s="17"/>
      <c r="OVB305" s="17"/>
      <c r="OVC305" s="17"/>
      <c r="OVD305" s="17"/>
      <c r="OVE305" s="17"/>
      <c r="OVF305" s="17"/>
      <c r="OVG305" s="17"/>
      <c r="OVH305" s="17"/>
      <c r="OVI305" s="17"/>
      <c r="OVJ305" s="17"/>
      <c r="OVK305" s="17"/>
      <c r="OVL305" s="17"/>
      <c r="OVM305" s="17"/>
      <c r="OVN305" s="17"/>
      <c r="OVO305" s="17"/>
      <c r="OVP305" s="17"/>
      <c r="OVQ305" s="17"/>
      <c r="OVR305" s="17"/>
      <c r="OVS305" s="17"/>
      <c r="OVT305" s="17"/>
      <c r="OVU305" s="17"/>
      <c r="OVV305" s="17"/>
      <c r="OVW305" s="17"/>
      <c r="OVX305" s="17"/>
      <c r="OVY305" s="17"/>
      <c r="OVZ305" s="17"/>
      <c r="OWA305" s="17"/>
      <c r="OWB305" s="17"/>
      <c r="OWC305" s="17"/>
      <c r="OWD305" s="17"/>
      <c r="OWE305" s="17"/>
      <c r="OWF305" s="17"/>
      <c r="OWG305" s="17"/>
      <c r="OWH305" s="17"/>
      <c r="OWI305" s="17"/>
      <c r="OWJ305" s="17"/>
      <c r="OWK305" s="17"/>
      <c r="OWL305" s="17"/>
      <c r="OWM305" s="17"/>
      <c r="OWN305" s="17"/>
      <c r="OWO305" s="17"/>
      <c r="OWP305" s="17"/>
      <c r="OWQ305" s="17"/>
      <c r="OWR305" s="17"/>
      <c r="OWS305" s="17"/>
      <c r="OWT305" s="17"/>
      <c r="OWU305" s="17"/>
      <c r="OWV305" s="17"/>
      <c r="OWW305" s="17"/>
      <c r="OWX305" s="17"/>
      <c r="OWY305" s="17"/>
      <c r="OWZ305" s="17"/>
      <c r="OXA305" s="17"/>
      <c r="OXB305" s="17"/>
      <c r="OXC305" s="17"/>
      <c r="OXD305" s="17"/>
      <c r="OXE305" s="17"/>
      <c r="OXF305" s="17"/>
      <c r="OXG305" s="17"/>
      <c r="OXH305" s="17"/>
      <c r="OXI305" s="17"/>
      <c r="OXJ305" s="17"/>
      <c r="OXK305" s="17"/>
      <c r="OXL305" s="17"/>
      <c r="OXM305" s="17"/>
      <c r="OXN305" s="17"/>
      <c r="OXO305" s="17"/>
      <c r="OXP305" s="17"/>
      <c r="OXQ305" s="17"/>
      <c r="OXR305" s="17"/>
      <c r="OXS305" s="17"/>
      <c r="OXT305" s="17"/>
      <c r="OXU305" s="17"/>
      <c r="OXV305" s="17"/>
      <c r="OXW305" s="17"/>
      <c r="OXX305" s="17"/>
      <c r="OXY305" s="17"/>
      <c r="OXZ305" s="17"/>
      <c r="OYA305" s="17"/>
      <c r="OYB305" s="17"/>
      <c r="OYC305" s="17"/>
      <c r="OYD305" s="17"/>
      <c r="OYE305" s="17"/>
      <c r="OYF305" s="17"/>
      <c r="OYG305" s="17"/>
      <c r="OYH305" s="17"/>
      <c r="OYI305" s="17"/>
      <c r="OYJ305" s="17"/>
      <c r="OYK305" s="17"/>
      <c r="OYL305" s="17"/>
      <c r="OYM305" s="17"/>
      <c r="OYN305" s="17"/>
      <c r="OYO305" s="17"/>
      <c r="OYP305" s="17"/>
      <c r="OYQ305" s="17"/>
      <c r="OYR305" s="17"/>
      <c r="OYS305" s="17"/>
      <c r="OYT305" s="17"/>
      <c r="OYU305" s="17"/>
      <c r="OYV305" s="17"/>
      <c r="OYW305" s="17"/>
      <c r="OYX305" s="17"/>
      <c r="OYY305" s="17"/>
      <c r="OYZ305" s="17"/>
      <c r="OZA305" s="17"/>
      <c r="OZB305" s="17"/>
      <c r="OZC305" s="17"/>
      <c r="OZD305" s="17"/>
      <c r="OZE305" s="17"/>
      <c r="OZF305" s="17"/>
      <c r="OZG305" s="17"/>
      <c r="OZH305" s="17"/>
      <c r="OZI305" s="17"/>
      <c r="OZJ305" s="17"/>
      <c r="OZK305" s="17"/>
      <c r="OZL305" s="17"/>
      <c r="OZM305" s="17"/>
      <c r="OZN305" s="17"/>
      <c r="OZO305" s="17"/>
      <c r="OZP305" s="17"/>
      <c r="OZQ305" s="17"/>
      <c r="OZR305" s="17"/>
      <c r="OZS305" s="17"/>
      <c r="OZT305" s="17"/>
      <c r="OZU305" s="17"/>
      <c r="OZV305" s="17"/>
      <c r="OZW305" s="17"/>
      <c r="OZX305" s="17"/>
      <c r="OZY305" s="17"/>
      <c r="OZZ305" s="17"/>
      <c r="PAA305" s="17"/>
      <c r="PAB305" s="17"/>
      <c r="PAC305" s="17"/>
      <c r="PAD305" s="17"/>
      <c r="PAE305" s="17"/>
      <c r="PAF305" s="17"/>
      <c r="PAG305" s="17"/>
      <c r="PAH305" s="17"/>
      <c r="PAI305" s="17"/>
      <c r="PAJ305" s="17"/>
      <c r="PAK305" s="17"/>
      <c r="PAL305" s="17"/>
      <c r="PAM305" s="17"/>
      <c r="PAN305" s="17"/>
      <c r="PAO305" s="17"/>
      <c r="PAP305" s="17"/>
      <c r="PAQ305" s="17"/>
      <c r="PAR305" s="17"/>
      <c r="PAS305" s="17"/>
      <c r="PAT305" s="17"/>
      <c r="PAU305" s="17"/>
      <c r="PAV305" s="17"/>
      <c r="PAW305" s="17"/>
      <c r="PAX305" s="17"/>
      <c r="PAY305" s="17"/>
      <c r="PAZ305" s="17"/>
      <c r="PBA305" s="17"/>
      <c r="PBB305" s="17"/>
      <c r="PBC305" s="17"/>
      <c r="PBD305" s="17"/>
      <c r="PBE305" s="17"/>
      <c r="PBF305" s="17"/>
      <c r="PBG305" s="17"/>
      <c r="PBH305" s="17"/>
      <c r="PBI305" s="17"/>
      <c r="PBJ305" s="17"/>
      <c r="PBK305" s="17"/>
      <c r="PBL305" s="17"/>
      <c r="PBM305" s="17"/>
      <c r="PBN305" s="17"/>
      <c r="PBO305" s="17"/>
      <c r="PBP305" s="17"/>
      <c r="PBQ305" s="17"/>
      <c r="PBR305" s="17"/>
      <c r="PBS305" s="17"/>
      <c r="PBT305" s="17"/>
      <c r="PBU305" s="17"/>
      <c r="PBV305" s="17"/>
      <c r="PBW305" s="17"/>
      <c r="PBX305" s="17"/>
      <c r="PBY305" s="17"/>
      <c r="PBZ305" s="17"/>
      <c r="PCA305" s="17"/>
      <c r="PCB305" s="17"/>
      <c r="PCC305" s="17"/>
      <c r="PCD305" s="17"/>
      <c r="PCE305" s="17"/>
      <c r="PCF305" s="17"/>
      <c r="PCG305" s="17"/>
      <c r="PCH305" s="17"/>
      <c r="PCI305" s="17"/>
      <c r="PCJ305" s="17"/>
      <c r="PCK305" s="17"/>
      <c r="PCL305" s="17"/>
      <c r="PCM305" s="17"/>
      <c r="PCN305" s="17"/>
      <c r="PCO305" s="17"/>
      <c r="PCP305" s="17"/>
      <c r="PCQ305" s="17"/>
      <c r="PCR305" s="17"/>
      <c r="PCS305" s="17"/>
      <c r="PCT305" s="17"/>
      <c r="PCU305" s="17"/>
      <c r="PCV305" s="17"/>
      <c r="PCW305" s="17"/>
      <c r="PCX305" s="17"/>
      <c r="PCY305" s="17"/>
      <c r="PCZ305" s="17"/>
      <c r="PDA305" s="17"/>
      <c r="PDB305" s="17"/>
      <c r="PDC305" s="17"/>
      <c r="PDD305" s="17"/>
      <c r="PDE305" s="17"/>
      <c r="PDF305" s="17"/>
      <c r="PDG305" s="17"/>
      <c r="PDH305" s="17"/>
      <c r="PDI305" s="17"/>
      <c r="PDJ305" s="17"/>
      <c r="PDK305" s="17"/>
      <c r="PDL305" s="17"/>
      <c r="PDM305" s="17"/>
      <c r="PDN305" s="17"/>
      <c r="PDO305" s="17"/>
      <c r="PDP305" s="17"/>
      <c r="PDQ305" s="17"/>
      <c r="PDR305" s="17"/>
      <c r="PDS305" s="17"/>
      <c r="PDT305" s="17"/>
      <c r="PDU305" s="17"/>
      <c r="PDV305" s="17"/>
      <c r="PDW305" s="17"/>
      <c r="PDX305" s="17"/>
      <c r="PDY305" s="17"/>
      <c r="PDZ305" s="17"/>
      <c r="PEA305" s="17"/>
      <c r="PEB305" s="17"/>
      <c r="PEC305" s="17"/>
      <c r="PED305" s="17"/>
      <c r="PEE305" s="17"/>
      <c r="PEF305" s="17"/>
      <c r="PEG305" s="17"/>
      <c r="PEH305" s="17"/>
      <c r="PEI305" s="17"/>
      <c r="PEJ305" s="17"/>
      <c r="PEK305" s="17"/>
      <c r="PEL305" s="17"/>
      <c r="PEM305" s="17"/>
      <c r="PEN305" s="17"/>
      <c r="PEO305" s="17"/>
      <c r="PEP305" s="17"/>
      <c r="PEQ305" s="17"/>
      <c r="PER305" s="17"/>
      <c r="PES305" s="17"/>
      <c r="PET305" s="17"/>
      <c r="PEU305" s="17"/>
      <c r="PEV305" s="17"/>
      <c r="PEW305" s="17"/>
      <c r="PEX305" s="17"/>
      <c r="PEY305" s="17"/>
      <c r="PEZ305" s="17"/>
      <c r="PFA305" s="17"/>
      <c r="PFB305" s="17"/>
      <c r="PFC305" s="17"/>
      <c r="PFD305" s="17"/>
      <c r="PFE305" s="17"/>
      <c r="PFF305" s="17"/>
      <c r="PFG305" s="17"/>
      <c r="PFH305" s="17"/>
      <c r="PFI305" s="17"/>
      <c r="PFJ305" s="17"/>
      <c r="PFK305" s="17"/>
      <c r="PFL305" s="17"/>
      <c r="PFM305" s="17"/>
      <c r="PFN305" s="17"/>
      <c r="PFO305" s="17"/>
      <c r="PFP305" s="17"/>
      <c r="PFQ305" s="17"/>
      <c r="PFR305" s="17"/>
      <c r="PFS305" s="17"/>
      <c r="PFT305" s="17"/>
      <c r="PFU305" s="17"/>
      <c r="PFV305" s="17"/>
      <c r="PFW305" s="17"/>
      <c r="PFX305" s="17"/>
      <c r="PFY305" s="17"/>
      <c r="PFZ305" s="17"/>
      <c r="PGA305" s="17"/>
      <c r="PGB305" s="17"/>
      <c r="PGC305" s="17"/>
      <c r="PGD305" s="17"/>
      <c r="PGE305" s="17"/>
      <c r="PGF305" s="17"/>
      <c r="PGG305" s="17"/>
      <c r="PGH305" s="17"/>
      <c r="PGI305" s="17"/>
      <c r="PGJ305" s="17"/>
      <c r="PGK305" s="17"/>
      <c r="PGL305" s="17"/>
      <c r="PGM305" s="17"/>
      <c r="PGN305" s="17"/>
      <c r="PGO305" s="17"/>
      <c r="PGP305" s="17"/>
      <c r="PGQ305" s="17"/>
      <c r="PGR305" s="17"/>
      <c r="PGS305" s="17"/>
      <c r="PGT305" s="17"/>
      <c r="PGU305" s="17"/>
      <c r="PGV305" s="17"/>
      <c r="PGW305" s="17"/>
      <c r="PGX305" s="17"/>
      <c r="PGY305" s="17"/>
      <c r="PGZ305" s="17"/>
      <c r="PHA305" s="17"/>
      <c r="PHB305" s="17"/>
      <c r="PHC305" s="17"/>
      <c r="PHD305" s="17"/>
      <c r="PHE305" s="17"/>
      <c r="PHF305" s="17"/>
      <c r="PHG305" s="17"/>
      <c r="PHH305" s="17"/>
      <c r="PHI305" s="17"/>
      <c r="PHJ305" s="17"/>
      <c r="PHK305" s="17"/>
      <c r="PHL305" s="17"/>
      <c r="PHM305" s="17"/>
      <c r="PHN305" s="17"/>
      <c r="PHO305" s="17"/>
      <c r="PHP305" s="17"/>
      <c r="PHQ305" s="17"/>
      <c r="PHR305" s="17"/>
      <c r="PHS305" s="17"/>
      <c r="PHT305" s="17"/>
      <c r="PHU305" s="17"/>
      <c r="PHV305" s="17"/>
      <c r="PHW305" s="17"/>
      <c r="PHX305" s="17"/>
      <c r="PHY305" s="17"/>
      <c r="PHZ305" s="17"/>
      <c r="PIA305" s="17"/>
      <c r="PIB305" s="17"/>
      <c r="PIC305" s="17"/>
      <c r="PID305" s="17"/>
      <c r="PIE305" s="17"/>
      <c r="PIF305" s="17"/>
      <c r="PIG305" s="17"/>
      <c r="PIH305" s="17"/>
      <c r="PII305" s="17"/>
      <c r="PIJ305" s="17"/>
      <c r="PIK305" s="17"/>
      <c r="PIL305" s="17"/>
      <c r="PIM305" s="17"/>
      <c r="PIN305" s="17"/>
      <c r="PIO305" s="17"/>
      <c r="PIP305" s="17"/>
      <c r="PIQ305" s="17"/>
      <c r="PIR305" s="17"/>
      <c r="PIS305" s="17"/>
      <c r="PIT305" s="17"/>
      <c r="PIU305" s="17"/>
      <c r="PIV305" s="17"/>
      <c r="PIW305" s="17"/>
      <c r="PIX305" s="17"/>
      <c r="PIY305" s="17"/>
      <c r="PIZ305" s="17"/>
      <c r="PJA305" s="17"/>
      <c r="PJB305" s="17"/>
      <c r="PJC305" s="17"/>
      <c r="PJD305" s="17"/>
      <c r="PJE305" s="17"/>
      <c r="PJF305" s="17"/>
      <c r="PJG305" s="17"/>
      <c r="PJH305" s="17"/>
      <c r="PJI305" s="17"/>
      <c r="PJJ305" s="17"/>
      <c r="PJK305" s="17"/>
      <c r="PJL305" s="17"/>
      <c r="PJM305" s="17"/>
      <c r="PJN305" s="17"/>
      <c r="PJO305" s="17"/>
      <c r="PJP305" s="17"/>
      <c r="PJQ305" s="17"/>
      <c r="PJR305" s="17"/>
      <c r="PJS305" s="17"/>
      <c r="PJT305" s="17"/>
      <c r="PJU305" s="17"/>
      <c r="PJV305" s="17"/>
      <c r="PJW305" s="17"/>
      <c r="PJX305" s="17"/>
      <c r="PJY305" s="17"/>
      <c r="PJZ305" s="17"/>
      <c r="PKA305" s="17"/>
      <c r="PKB305" s="17"/>
      <c r="PKC305" s="17"/>
      <c r="PKD305" s="17"/>
      <c r="PKE305" s="17"/>
      <c r="PKF305" s="17"/>
      <c r="PKG305" s="17"/>
      <c r="PKH305" s="17"/>
      <c r="PKI305" s="17"/>
      <c r="PKJ305" s="17"/>
      <c r="PKK305" s="17"/>
      <c r="PKL305" s="17"/>
      <c r="PKM305" s="17"/>
      <c r="PKN305" s="17"/>
      <c r="PKO305" s="17"/>
      <c r="PKP305" s="17"/>
      <c r="PKQ305" s="17"/>
      <c r="PKR305" s="17"/>
      <c r="PKS305" s="17"/>
      <c r="PKT305" s="17"/>
      <c r="PKU305" s="17"/>
      <c r="PKV305" s="17"/>
      <c r="PKW305" s="17"/>
      <c r="PKX305" s="17"/>
      <c r="PKY305" s="17"/>
      <c r="PKZ305" s="17"/>
      <c r="PLA305" s="17"/>
      <c r="PLB305" s="17"/>
      <c r="PLC305" s="17"/>
      <c r="PLD305" s="17"/>
      <c r="PLE305" s="17"/>
      <c r="PLF305" s="17"/>
      <c r="PLG305" s="17"/>
      <c r="PLH305" s="17"/>
      <c r="PLI305" s="17"/>
      <c r="PLJ305" s="17"/>
      <c r="PLK305" s="17"/>
      <c r="PLL305" s="17"/>
      <c r="PLM305" s="17"/>
      <c r="PLN305" s="17"/>
      <c r="PLO305" s="17"/>
      <c r="PLP305" s="17"/>
      <c r="PLQ305" s="17"/>
      <c r="PLR305" s="17"/>
      <c r="PLS305" s="17"/>
      <c r="PLT305" s="17"/>
      <c r="PLU305" s="17"/>
      <c r="PLV305" s="17"/>
      <c r="PLW305" s="17"/>
      <c r="PLX305" s="17"/>
      <c r="PLY305" s="17"/>
      <c r="PLZ305" s="17"/>
      <c r="PMA305" s="17"/>
      <c r="PMB305" s="17"/>
      <c r="PMC305" s="17"/>
      <c r="PMD305" s="17"/>
      <c r="PME305" s="17"/>
      <c r="PMF305" s="17"/>
      <c r="PMG305" s="17"/>
      <c r="PMH305" s="17"/>
      <c r="PMI305" s="17"/>
      <c r="PMJ305" s="17"/>
      <c r="PMK305" s="17"/>
      <c r="PML305" s="17"/>
      <c r="PMM305" s="17"/>
      <c r="PMN305" s="17"/>
      <c r="PMO305" s="17"/>
      <c r="PMP305" s="17"/>
      <c r="PMQ305" s="17"/>
      <c r="PMR305" s="17"/>
      <c r="PMS305" s="17"/>
      <c r="PMT305" s="17"/>
      <c r="PMU305" s="17"/>
      <c r="PMV305" s="17"/>
      <c r="PMW305" s="17"/>
      <c r="PMX305" s="17"/>
      <c r="PMY305" s="17"/>
      <c r="PMZ305" s="17"/>
      <c r="PNA305" s="17"/>
      <c r="PNB305" s="17"/>
      <c r="PNC305" s="17"/>
      <c r="PND305" s="17"/>
      <c r="PNE305" s="17"/>
      <c r="PNF305" s="17"/>
      <c r="PNG305" s="17"/>
      <c r="PNH305" s="17"/>
      <c r="PNI305" s="17"/>
      <c r="PNJ305" s="17"/>
      <c r="PNK305" s="17"/>
      <c r="PNL305" s="17"/>
      <c r="PNM305" s="17"/>
      <c r="PNN305" s="17"/>
      <c r="PNO305" s="17"/>
      <c r="PNP305" s="17"/>
      <c r="PNQ305" s="17"/>
      <c r="PNR305" s="17"/>
      <c r="PNS305" s="17"/>
      <c r="PNT305" s="17"/>
      <c r="PNU305" s="17"/>
      <c r="PNV305" s="17"/>
      <c r="PNW305" s="17"/>
      <c r="PNX305" s="17"/>
      <c r="PNY305" s="17"/>
      <c r="PNZ305" s="17"/>
      <c r="POA305" s="17"/>
      <c r="POB305" s="17"/>
      <c r="POC305" s="17"/>
      <c r="POD305" s="17"/>
      <c r="POE305" s="17"/>
      <c r="POF305" s="17"/>
      <c r="POG305" s="17"/>
      <c r="POH305" s="17"/>
      <c r="POI305" s="17"/>
      <c r="POJ305" s="17"/>
      <c r="POK305" s="17"/>
      <c r="POL305" s="17"/>
      <c r="POM305" s="17"/>
      <c r="PON305" s="17"/>
      <c r="POO305" s="17"/>
      <c r="POP305" s="17"/>
      <c r="POQ305" s="17"/>
      <c r="POR305" s="17"/>
      <c r="POS305" s="17"/>
      <c r="POT305" s="17"/>
      <c r="POU305" s="17"/>
      <c r="POV305" s="17"/>
      <c r="POW305" s="17"/>
      <c r="POX305" s="17"/>
      <c r="POY305" s="17"/>
      <c r="POZ305" s="17"/>
      <c r="PPA305" s="17"/>
      <c r="PPB305" s="17"/>
      <c r="PPC305" s="17"/>
      <c r="PPD305" s="17"/>
      <c r="PPE305" s="17"/>
      <c r="PPF305" s="17"/>
      <c r="PPG305" s="17"/>
      <c r="PPH305" s="17"/>
      <c r="PPI305" s="17"/>
      <c r="PPJ305" s="17"/>
      <c r="PPK305" s="17"/>
      <c r="PPL305" s="17"/>
      <c r="PPM305" s="17"/>
      <c r="PPN305" s="17"/>
      <c r="PPO305" s="17"/>
      <c r="PPP305" s="17"/>
      <c r="PPQ305" s="17"/>
      <c r="PPR305" s="17"/>
      <c r="PPS305" s="17"/>
      <c r="PPT305" s="17"/>
      <c r="PPU305" s="17"/>
      <c r="PPV305" s="17"/>
      <c r="PPW305" s="17"/>
      <c r="PPX305" s="17"/>
      <c r="PPY305" s="17"/>
      <c r="PPZ305" s="17"/>
      <c r="PQA305" s="17"/>
      <c r="PQB305" s="17"/>
      <c r="PQC305" s="17"/>
      <c r="PQD305" s="17"/>
      <c r="PQE305" s="17"/>
      <c r="PQF305" s="17"/>
      <c r="PQG305" s="17"/>
      <c r="PQH305" s="17"/>
      <c r="PQI305" s="17"/>
      <c r="PQJ305" s="17"/>
      <c r="PQK305" s="17"/>
      <c r="PQL305" s="17"/>
      <c r="PQM305" s="17"/>
      <c r="PQN305" s="17"/>
      <c r="PQO305" s="17"/>
      <c r="PQP305" s="17"/>
      <c r="PQQ305" s="17"/>
      <c r="PQR305" s="17"/>
      <c r="PQS305" s="17"/>
      <c r="PQT305" s="17"/>
      <c r="PQU305" s="17"/>
      <c r="PQV305" s="17"/>
      <c r="PQW305" s="17"/>
      <c r="PQX305" s="17"/>
      <c r="PQY305" s="17"/>
      <c r="PQZ305" s="17"/>
      <c r="PRA305" s="17"/>
      <c r="PRB305" s="17"/>
      <c r="PRC305" s="17"/>
      <c r="PRD305" s="17"/>
      <c r="PRE305" s="17"/>
      <c r="PRF305" s="17"/>
      <c r="PRG305" s="17"/>
      <c r="PRH305" s="17"/>
      <c r="PRI305" s="17"/>
      <c r="PRJ305" s="17"/>
      <c r="PRK305" s="17"/>
      <c r="PRL305" s="17"/>
      <c r="PRM305" s="17"/>
      <c r="PRN305" s="17"/>
      <c r="PRO305" s="17"/>
      <c r="PRP305" s="17"/>
      <c r="PRQ305" s="17"/>
      <c r="PRR305" s="17"/>
      <c r="PRS305" s="17"/>
      <c r="PRT305" s="17"/>
      <c r="PRU305" s="17"/>
      <c r="PRV305" s="17"/>
      <c r="PRW305" s="17"/>
      <c r="PRX305" s="17"/>
      <c r="PRY305" s="17"/>
      <c r="PRZ305" s="17"/>
      <c r="PSA305" s="17"/>
      <c r="PSB305" s="17"/>
      <c r="PSC305" s="17"/>
      <c r="PSD305" s="17"/>
      <c r="PSE305" s="17"/>
      <c r="PSF305" s="17"/>
      <c r="PSG305" s="17"/>
      <c r="PSH305" s="17"/>
      <c r="PSI305" s="17"/>
      <c r="PSJ305" s="17"/>
      <c r="PSK305" s="17"/>
      <c r="PSL305" s="17"/>
      <c r="PSM305" s="17"/>
      <c r="PSN305" s="17"/>
      <c r="PSO305" s="17"/>
      <c r="PSP305" s="17"/>
      <c r="PSQ305" s="17"/>
      <c r="PSR305" s="17"/>
      <c r="PSS305" s="17"/>
      <c r="PST305" s="17"/>
      <c r="PSU305" s="17"/>
      <c r="PSV305" s="17"/>
      <c r="PSW305" s="17"/>
      <c r="PSX305" s="17"/>
      <c r="PSY305" s="17"/>
      <c r="PSZ305" s="17"/>
      <c r="PTA305" s="17"/>
      <c r="PTB305" s="17"/>
      <c r="PTC305" s="17"/>
      <c r="PTD305" s="17"/>
      <c r="PTE305" s="17"/>
      <c r="PTF305" s="17"/>
      <c r="PTG305" s="17"/>
      <c r="PTH305" s="17"/>
      <c r="PTI305" s="17"/>
      <c r="PTJ305" s="17"/>
      <c r="PTK305" s="17"/>
      <c r="PTL305" s="17"/>
      <c r="PTM305" s="17"/>
      <c r="PTN305" s="17"/>
      <c r="PTO305" s="17"/>
      <c r="PTP305" s="17"/>
      <c r="PTQ305" s="17"/>
      <c r="PTR305" s="17"/>
      <c r="PTS305" s="17"/>
      <c r="PTT305" s="17"/>
      <c r="PTU305" s="17"/>
      <c r="PTV305" s="17"/>
      <c r="PTW305" s="17"/>
      <c r="PTX305" s="17"/>
      <c r="PTY305" s="17"/>
      <c r="PTZ305" s="17"/>
      <c r="PUA305" s="17"/>
      <c r="PUB305" s="17"/>
      <c r="PUC305" s="17"/>
      <c r="PUD305" s="17"/>
      <c r="PUE305" s="17"/>
      <c r="PUF305" s="17"/>
      <c r="PUG305" s="17"/>
      <c r="PUH305" s="17"/>
      <c r="PUI305" s="17"/>
      <c r="PUJ305" s="17"/>
      <c r="PUK305" s="17"/>
      <c r="PUL305" s="17"/>
      <c r="PUM305" s="17"/>
      <c r="PUN305" s="17"/>
      <c r="PUO305" s="17"/>
      <c r="PUP305" s="17"/>
      <c r="PUQ305" s="17"/>
      <c r="PUR305" s="17"/>
      <c r="PUS305" s="17"/>
      <c r="PUT305" s="17"/>
      <c r="PUU305" s="17"/>
      <c r="PUV305" s="17"/>
      <c r="PUW305" s="17"/>
      <c r="PUX305" s="17"/>
      <c r="PUY305" s="17"/>
      <c r="PUZ305" s="17"/>
      <c r="PVA305" s="17"/>
      <c r="PVB305" s="17"/>
      <c r="PVC305" s="17"/>
      <c r="PVD305" s="17"/>
      <c r="PVE305" s="17"/>
      <c r="PVF305" s="17"/>
      <c r="PVG305" s="17"/>
      <c r="PVH305" s="17"/>
      <c r="PVI305" s="17"/>
      <c r="PVJ305" s="17"/>
      <c r="PVK305" s="17"/>
      <c r="PVL305" s="17"/>
      <c r="PVM305" s="17"/>
      <c r="PVN305" s="17"/>
      <c r="PVO305" s="17"/>
      <c r="PVP305" s="17"/>
      <c r="PVQ305" s="17"/>
      <c r="PVR305" s="17"/>
      <c r="PVS305" s="17"/>
      <c r="PVT305" s="17"/>
      <c r="PVU305" s="17"/>
      <c r="PVV305" s="17"/>
      <c r="PVW305" s="17"/>
      <c r="PVX305" s="17"/>
      <c r="PVY305" s="17"/>
      <c r="PVZ305" s="17"/>
      <c r="PWA305" s="17"/>
      <c r="PWB305" s="17"/>
      <c r="PWC305" s="17"/>
      <c r="PWD305" s="17"/>
      <c r="PWE305" s="17"/>
      <c r="PWF305" s="17"/>
      <c r="PWG305" s="17"/>
      <c r="PWH305" s="17"/>
      <c r="PWI305" s="17"/>
      <c r="PWJ305" s="17"/>
      <c r="PWK305" s="17"/>
      <c r="PWL305" s="17"/>
      <c r="PWM305" s="17"/>
      <c r="PWN305" s="17"/>
      <c r="PWO305" s="17"/>
      <c r="PWP305" s="17"/>
      <c r="PWQ305" s="17"/>
      <c r="PWR305" s="17"/>
      <c r="PWS305" s="17"/>
      <c r="PWT305" s="17"/>
      <c r="PWU305" s="17"/>
      <c r="PWV305" s="17"/>
      <c r="PWW305" s="17"/>
      <c r="PWX305" s="17"/>
      <c r="PWY305" s="17"/>
      <c r="PWZ305" s="17"/>
      <c r="PXA305" s="17"/>
      <c r="PXB305" s="17"/>
      <c r="PXC305" s="17"/>
      <c r="PXD305" s="17"/>
      <c r="PXE305" s="17"/>
      <c r="PXF305" s="17"/>
      <c r="PXG305" s="17"/>
      <c r="PXH305" s="17"/>
      <c r="PXI305" s="17"/>
      <c r="PXJ305" s="17"/>
      <c r="PXK305" s="17"/>
      <c r="PXL305" s="17"/>
      <c r="PXM305" s="17"/>
      <c r="PXN305" s="17"/>
      <c r="PXO305" s="17"/>
      <c r="PXP305" s="17"/>
      <c r="PXQ305" s="17"/>
      <c r="PXR305" s="17"/>
      <c r="PXS305" s="17"/>
      <c r="PXT305" s="17"/>
      <c r="PXU305" s="17"/>
      <c r="PXV305" s="17"/>
      <c r="PXW305" s="17"/>
      <c r="PXX305" s="17"/>
      <c r="PXY305" s="17"/>
      <c r="PXZ305" s="17"/>
      <c r="PYA305" s="17"/>
      <c r="PYB305" s="17"/>
      <c r="PYC305" s="17"/>
      <c r="PYD305" s="17"/>
      <c r="PYE305" s="17"/>
      <c r="PYF305" s="17"/>
      <c r="PYG305" s="17"/>
      <c r="PYH305" s="17"/>
      <c r="PYI305" s="17"/>
      <c r="PYJ305" s="17"/>
      <c r="PYK305" s="17"/>
      <c r="PYL305" s="17"/>
      <c r="PYM305" s="17"/>
      <c r="PYN305" s="17"/>
      <c r="PYO305" s="17"/>
      <c r="PYP305" s="17"/>
      <c r="PYQ305" s="17"/>
      <c r="PYR305" s="17"/>
      <c r="PYS305" s="17"/>
      <c r="PYT305" s="17"/>
      <c r="PYU305" s="17"/>
      <c r="PYV305" s="17"/>
      <c r="PYW305" s="17"/>
      <c r="PYX305" s="17"/>
      <c r="PYY305" s="17"/>
      <c r="PYZ305" s="17"/>
      <c r="PZA305" s="17"/>
      <c r="PZB305" s="17"/>
      <c r="PZC305" s="17"/>
      <c r="PZD305" s="17"/>
      <c r="PZE305" s="17"/>
      <c r="PZF305" s="17"/>
      <c r="PZG305" s="17"/>
      <c r="PZH305" s="17"/>
      <c r="PZI305" s="17"/>
      <c r="PZJ305" s="17"/>
      <c r="PZK305" s="17"/>
      <c r="PZL305" s="17"/>
      <c r="PZM305" s="17"/>
      <c r="PZN305" s="17"/>
      <c r="PZO305" s="17"/>
      <c r="PZP305" s="17"/>
      <c r="PZQ305" s="17"/>
      <c r="PZR305" s="17"/>
      <c r="PZS305" s="17"/>
      <c r="PZT305" s="17"/>
      <c r="PZU305" s="17"/>
      <c r="PZV305" s="17"/>
      <c r="PZW305" s="17"/>
      <c r="PZX305" s="17"/>
      <c r="PZY305" s="17"/>
      <c r="PZZ305" s="17"/>
      <c r="QAA305" s="17"/>
      <c r="QAB305" s="17"/>
      <c r="QAC305" s="17"/>
      <c r="QAD305" s="17"/>
      <c r="QAE305" s="17"/>
      <c r="QAF305" s="17"/>
      <c r="QAG305" s="17"/>
      <c r="QAH305" s="17"/>
      <c r="QAI305" s="17"/>
      <c r="QAJ305" s="17"/>
      <c r="QAK305" s="17"/>
      <c r="QAL305" s="17"/>
      <c r="QAM305" s="17"/>
      <c r="QAN305" s="17"/>
      <c r="QAO305" s="17"/>
      <c r="QAP305" s="17"/>
      <c r="QAQ305" s="17"/>
      <c r="QAR305" s="17"/>
      <c r="QAS305" s="17"/>
      <c r="QAT305" s="17"/>
      <c r="QAU305" s="17"/>
      <c r="QAV305" s="17"/>
      <c r="QAW305" s="17"/>
      <c r="QAX305" s="17"/>
      <c r="QAY305" s="17"/>
      <c r="QAZ305" s="17"/>
      <c r="QBA305" s="17"/>
      <c r="QBB305" s="17"/>
      <c r="QBC305" s="17"/>
      <c r="QBD305" s="17"/>
      <c r="QBE305" s="17"/>
      <c r="QBF305" s="17"/>
      <c r="QBG305" s="17"/>
      <c r="QBH305" s="17"/>
      <c r="QBI305" s="17"/>
      <c r="QBJ305" s="17"/>
      <c r="QBK305" s="17"/>
      <c r="QBL305" s="17"/>
      <c r="QBM305" s="17"/>
      <c r="QBN305" s="17"/>
      <c r="QBO305" s="17"/>
      <c r="QBP305" s="17"/>
      <c r="QBQ305" s="17"/>
      <c r="QBR305" s="17"/>
      <c r="QBS305" s="17"/>
      <c r="QBT305" s="17"/>
      <c r="QBU305" s="17"/>
      <c r="QBV305" s="17"/>
      <c r="QBW305" s="17"/>
      <c r="QBX305" s="17"/>
      <c r="QBY305" s="17"/>
      <c r="QBZ305" s="17"/>
      <c r="QCA305" s="17"/>
      <c r="QCB305" s="17"/>
      <c r="QCC305" s="17"/>
      <c r="QCD305" s="17"/>
      <c r="QCE305" s="17"/>
      <c r="QCF305" s="17"/>
      <c r="QCG305" s="17"/>
      <c r="QCH305" s="17"/>
      <c r="QCI305" s="17"/>
      <c r="QCJ305" s="17"/>
      <c r="QCK305" s="17"/>
      <c r="QCL305" s="17"/>
      <c r="QCM305" s="17"/>
      <c r="QCN305" s="17"/>
      <c r="QCO305" s="17"/>
      <c r="QCP305" s="17"/>
      <c r="QCQ305" s="17"/>
      <c r="QCR305" s="17"/>
      <c r="QCS305" s="17"/>
      <c r="QCT305" s="17"/>
      <c r="QCU305" s="17"/>
      <c r="QCV305" s="17"/>
      <c r="QCW305" s="17"/>
      <c r="QCX305" s="17"/>
      <c r="QCY305" s="17"/>
      <c r="QCZ305" s="17"/>
      <c r="QDA305" s="17"/>
      <c r="QDB305" s="17"/>
      <c r="QDC305" s="17"/>
      <c r="QDD305" s="17"/>
      <c r="QDE305" s="17"/>
      <c r="QDF305" s="17"/>
      <c r="QDG305" s="17"/>
      <c r="QDH305" s="17"/>
      <c r="QDI305" s="17"/>
      <c r="QDJ305" s="17"/>
      <c r="QDK305" s="17"/>
      <c r="QDL305" s="17"/>
      <c r="QDM305" s="17"/>
      <c r="QDN305" s="17"/>
      <c r="QDO305" s="17"/>
      <c r="QDP305" s="17"/>
      <c r="QDQ305" s="17"/>
      <c r="QDR305" s="17"/>
      <c r="QDS305" s="17"/>
      <c r="QDT305" s="17"/>
      <c r="QDU305" s="17"/>
      <c r="QDV305" s="17"/>
      <c r="QDW305" s="17"/>
      <c r="QDX305" s="17"/>
      <c r="QDY305" s="17"/>
      <c r="QDZ305" s="17"/>
      <c r="QEA305" s="17"/>
      <c r="QEB305" s="17"/>
      <c r="QEC305" s="17"/>
      <c r="QED305" s="17"/>
      <c r="QEE305" s="17"/>
      <c r="QEF305" s="17"/>
      <c r="QEG305" s="17"/>
      <c r="QEH305" s="17"/>
      <c r="QEI305" s="17"/>
      <c r="QEJ305" s="17"/>
      <c r="QEK305" s="17"/>
      <c r="QEL305" s="17"/>
      <c r="QEM305" s="17"/>
      <c r="QEN305" s="17"/>
      <c r="QEO305" s="17"/>
      <c r="QEP305" s="17"/>
      <c r="QEQ305" s="17"/>
      <c r="QER305" s="17"/>
      <c r="QES305" s="17"/>
      <c r="QET305" s="17"/>
      <c r="QEU305" s="17"/>
      <c r="QEV305" s="17"/>
      <c r="QEW305" s="17"/>
      <c r="QEX305" s="17"/>
      <c r="QEY305" s="17"/>
      <c r="QEZ305" s="17"/>
      <c r="QFA305" s="17"/>
      <c r="QFB305" s="17"/>
      <c r="QFC305" s="17"/>
      <c r="QFD305" s="17"/>
      <c r="QFE305" s="17"/>
      <c r="QFF305" s="17"/>
      <c r="QFG305" s="17"/>
      <c r="QFH305" s="17"/>
      <c r="QFI305" s="17"/>
      <c r="QFJ305" s="17"/>
      <c r="QFK305" s="17"/>
      <c r="QFL305" s="17"/>
      <c r="QFM305" s="17"/>
      <c r="QFN305" s="17"/>
      <c r="QFO305" s="17"/>
      <c r="QFP305" s="17"/>
      <c r="QFQ305" s="17"/>
      <c r="QFR305" s="17"/>
      <c r="QFS305" s="17"/>
      <c r="QFT305" s="17"/>
      <c r="QFU305" s="17"/>
      <c r="QFV305" s="17"/>
      <c r="QFW305" s="17"/>
      <c r="QFX305" s="17"/>
      <c r="QFY305" s="17"/>
      <c r="QFZ305" s="17"/>
      <c r="QGA305" s="17"/>
      <c r="QGB305" s="17"/>
      <c r="QGC305" s="17"/>
      <c r="QGD305" s="17"/>
      <c r="QGE305" s="17"/>
      <c r="QGF305" s="17"/>
      <c r="QGG305" s="17"/>
      <c r="QGH305" s="17"/>
      <c r="QGI305" s="17"/>
      <c r="QGJ305" s="17"/>
      <c r="QGK305" s="17"/>
      <c r="QGL305" s="17"/>
      <c r="QGM305" s="17"/>
      <c r="QGN305" s="17"/>
      <c r="QGO305" s="17"/>
      <c r="QGP305" s="17"/>
      <c r="QGQ305" s="17"/>
      <c r="QGR305" s="17"/>
      <c r="QGS305" s="17"/>
      <c r="QGT305" s="17"/>
      <c r="QGU305" s="17"/>
      <c r="QGV305" s="17"/>
      <c r="QGW305" s="17"/>
      <c r="QGX305" s="17"/>
      <c r="QGY305" s="17"/>
      <c r="QGZ305" s="17"/>
      <c r="QHA305" s="17"/>
      <c r="QHB305" s="17"/>
      <c r="QHC305" s="17"/>
      <c r="QHD305" s="17"/>
      <c r="QHE305" s="17"/>
      <c r="QHF305" s="17"/>
      <c r="QHG305" s="17"/>
      <c r="QHH305" s="17"/>
      <c r="QHI305" s="17"/>
      <c r="QHJ305" s="17"/>
      <c r="QHK305" s="17"/>
      <c r="QHL305" s="17"/>
      <c r="QHM305" s="17"/>
      <c r="QHN305" s="17"/>
      <c r="QHO305" s="17"/>
      <c r="QHP305" s="17"/>
      <c r="QHQ305" s="17"/>
      <c r="QHR305" s="17"/>
      <c r="QHS305" s="17"/>
      <c r="QHT305" s="17"/>
      <c r="QHU305" s="17"/>
      <c r="QHV305" s="17"/>
      <c r="QHW305" s="17"/>
      <c r="QHX305" s="17"/>
      <c r="QHY305" s="17"/>
      <c r="QHZ305" s="17"/>
      <c r="QIA305" s="17"/>
      <c r="QIB305" s="17"/>
      <c r="QIC305" s="17"/>
      <c r="QID305" s="17"/>
      <c r="QIE305" s="17"/>
      <c r="QIF305" s="17"/>
      <c r="QIG305" s="17"/>
      <c r="QIH305" s="17"/>
      <c r="QII305" s="17"/>
      <c r="QIJ305" s="17"/>
      <c r="QIK305" s="17"/>
      <c r="QIL305" s="17"/>
      <c r="QIM305" s="17"/>
      <c r="QIN305" s="17"/>
      <c r="QIO305" s="17"/>
      <c r="QIP305" s="17"/>
      <c r="QIQ305" s="17"/>
      <c r="QIR305" s="17"/>
      <c r="QIS305" s="17"/>
      <c r="QIT305" s="17"/>
      <c r="QIU305" s="17"/>
      <c r="QIV305" s="17"/>
      <c r="QIW305" s="17"/>
      <c r="QIX305" s="17"/>
      <c r="QIY305" s="17"/>
      <c r="QIZ305" s="17"/>
      <c r="QJA305" s="17"/>
      <c r="QJB305" s="17"/>
      <c r="QJC305" s="17"/>
      <c r="QJD305" s="17"/>
      <c r="QJE305" s="17"/>
      <c r="QJF305" s="17"/>
      <c r="QJG305" s="17"/>
      <c r="QJH305" s="17"/>
      <c r="QJI305" s="17"/>
      <c r="QJJ305" s="17"/>
      <c r="QJK305" s="17"/>
      <c r="QJL305" s="17"/>
      <c r="QJM305" s="17"/>
      <c r="QJN305" s="17"/>
      <c r="QJO305" s="17"/>
      <c r="QJP305" s="17"/>
      <c r="QJQ305" s="17"/>
      <c r="QJR305" s="17"/>
      <c r="QJS305" s="17"/>
      <c r="QJT305" s="17"/>
      <c r="QJU305" s="17"/>
      <c r="QJV305" s="17"/>
      <c r="QJW305" s="17"/>
      <c r="QJX305" s="17"/>
      <c r="QJY305" s="17"/>
      <c r="QJZ305" s="17"/>
      <c r="QKA305" s="17"/>
      <c r="QKB305" s="17"/>
      <c r="QKC305" s="17"/>
      <c r="QKD305" s="17"/>
      <c r="QKE305" s="17"/>
      <c r="QKF305" s="17"/>
      <c r="QKG305" s="17"/>
      <c r="QKH305" s="17"/>
      <c r="QKI305" s="17"/>
      <c r="QKJ305" s="17"/>
      <c r="QKK305" s="17"/>
      <c r="QKL305" s="17"/>
      <c r="QKM305" s="17"/>
      <c r="QKN305" s="17"/>
      <c r="QKO305" s="17"/>
      <c r="QKP305" s="17"/>
      <c r="QKQ305" s="17"/>
      <c r="QKR305" s="17"/>
      <c r="QKS305" s="17"/>
      <c r="QKT305" s="17"/>
      <c r="QKU305" s="17"/>
      <c r="QKV305" s="17"/>
      <c r="QKW305" s="17"/>
      <c r="QKX305" s="17"/>
      <c r="QKY305" s="17"/>
      <c r="QKZ305" s="17"/>
      <c r="QLA305" s="17"/>
      <c r="QLB305" s="17"/>
      <c r="QLC305" s="17"/>
      <c r="QLD305" s="17"/>
      <c r="QLE305" s="17"/>
      <c r="QLF305" s="17"/>
      <c r="QLG305" s="17"/>
      <c r="QLH305" s="17"/>
      <c r="QLI305" s="17"/>
      <c r="QLJ305" s="17"/>
      <c r="QLK305" s="17"/>
      <c r="QLL305" s="17"/>
      <c r="QLM305" s="17"/>
      <c r="QLN305" s="17"/>
      <c r="QLO305" s="17"/>
      <c r="QLP305" s="17"/>
      <c r="QLQ305" s="17"/>
      <c r="QLR305" s="17"/>
      <c r="QLS305" s="17"/>
      <c r="QLT305" s="17"/>
      <c r="QLU305" s="17"/>
      <c r="QLV305" s="17"/>
      <c r="QLW305" s="17"/>
      <c r="QLX305" s="17"/>
      <c r="QLY305" s="17"/>
      <c r="QLZ305" s="17"/>
      <c r="QMA305" s="17"/>
      <c r="QMB305" s="17"/>
      <c r="QMC305" s="17"/>
      <c r="QMD305" s="17"/>
      <c r="QME305" s="17"/>
      <c r="QMF305" s="17"/>
      <c r="QMG305" s="17"/>
      <c r="QMH305" s="17"/>
      <c r="QMI305" s="17"/>
      <c r="QMJ305" s="17"/>
      <c r="QMK305" s="17"/>
      <c r="QML305" s="17"/>
      <c r="QMM305" s="17"/>
      <c r="QMN305" s="17"/>
      <c r="QMO305" s="17"/>
      <c r="QMP305" s="17"/>
      <c r="QMQ305" s="17"/>
      <c r="QMR305" s="17"/>
      <c r="QMS305" s="17"/>
      <c r="QMT305" s="17"/>
      <c r="QMU305" s="17"/>
      <c r="QMV305" s="17"/>
      <c r="QMW305" s="17"/>
      <c r="QMX305" s="17"/>
      <c r="QMY305" s="17"/>
      <c r="QMZ305" s="17"/>
      <c r="QNA305" s="17"/>
      <c r="QNB305" s="17"/>
      <c r="QNC305" s="17"/>
      <c r="QND305" s="17"/>
      <c r="QNE305" s="17"/>
      <c r="QNF305" s="17"/>
      <c r="QNG305" s="17"/>
      <c r="QNH305" s="17"/>
      <c r="QNI305" s="17"/>
      <c r="QNJ305" s="17"/>
      <c r="QNK305" s="17"/>
      <c r="QNL305" s="17"/>
      <c r="QNM305" s="17"/>
      <c r="QNN305" s="17"/>
      <c r="QNO305" s="17"/>
      <c r="QNP305" s="17"/>
      <c r="QNQ305" s="17"/>
      <c r="QNR305" s="17"/>
      <c r="QNS305" s="17"/>
      <c r="QNT305" s="17"/>
      <c r="QNU305" s="17"/>
      <c r="QNV305" s="17"/>
      <c r="QNW305" s="17"/>
      <c r="QNX305" s="17"/>
      <c r="QNY305" s="17"/>
      <c r="QNZ305" s="17"/>
      <c r="QOA305" s="17"/>
      <c r="QOB305" s="17"/>
      <c r="QOC305" s="17"/>
      <c r="QOD305" s="17"/>
      <c r="QOE305" s="17"/>
      <c r="QOF305" s="17"/>
      <c r="QOG305" s="17"/>
      <c r="QOH305" s="17"/>
      <c r="QOI305" s="17"/>
      <c r="QOJ305" s="17"/>
      <c r="QOK305" s="17"/>
      <c r="QOL305" s="17"/>
      <c r="QOM305" s="17"/>
      <c r="QON305" s="17"/>
      <c r="QOO305" s="17"/>
      <c r="QOP305" s="17"/>
      <c r="QOQ305" s="17"/>
      <c r="QOR305" s="17"/>
      <c r="QOS305" s="17"/>
      <c r="QOT305" s="17"/>
      <c r="QOU305" s="17"/>
      <c r="QOV305" s="17"/>
      <c r="QOW305" s="17"/>
      <c r="QOX305" s="17"/>
      <c r="QOY305" s="17"/>
      <c r="QOZ305" s="17"/>
      <c r="QPA305" s="17"/>
      <c r="QPB305" s="17"/>
      <c r="QPC305" s="17"/>
      <c r="QPD305" s="17"/>
      <c r="QPE305" s="17"/>
      <c r="QPF305" s="17"/>
      <c r="QPG305" s="17"/>
      <c r="QPH305" s="17"/>
      <c r="QPI305" s="17"/>
      <c r="QPJ305" s="17"/>
      <c r="QPK305" s="17"/>
      <c r="QPL305" s="17"/>
      <c r="QPM305" s="17"/>
      <c r="QPN305" s="17"/>
      <c r="QPO305" s="17"/>
      <c r="QPP305" s="17"/>
      <c r="QPQ305" s="17"/>
      <c r="QPR305" s="17"/>
      <c r="QPS305" s="17"/>
      <c r="QPT305" s="17"/>
      <c r="QPU305" s="17"/>
      <c r="QPV305" s="17"/>
      <c r="QPW305" s="17"/>
      <c r="QPX305" s="17"/>
      <c r="QPY305" s="17"/>
      <c r="QPZ305" s="17"/>
      <c r="QQA305" s="17"/>
      <c r="QQB305" s="17"/>
      <c r="QQC305" s="17"/>
      <c r="QQD305" s="17"/>
      <c r="QQE305" s="17"/>
      <c r="QQF305" s="17"/>
      <c r="QQG305" s="17"/>
      <c r="QQH305" s="17"/>
      <c r="QQI305" s="17"/>
      <c r="QQJ305" s="17"/>
      <c r="QQK305" s="17"/>
      <c r="QQL305" s="17"/>
      <c r="QQM305" s="17"/>
      <c r="QQN305" s="17"/>
      <c r="QQO305" s="17"/>
      <c r="QQP305" s="17"/>
      <c r="QQQ305" s="17"/>
      <c r="QQR305" s="17"/>
      <c r="QQS305" s="17"/>
      <c r="QQT305" s="17"/>
      <c r="QQU305" s="17"/>
      <c r="QQV305" s="17"/>
      <c r="QQW305" s="17"/>
      <c r="QQX305" s="17"/>
      <c r="QQY305" s="17"/>
      <c r="QQZ305" s="17"/>
      <c r="QRA305" s="17"/>
      <c r="QRB305" s="17"/>
      <c r="QRC305" s="17"/>
      <c r="QRD305" s="17"/>
      <c r="QRE305" s="17"/>
      <c r="QRF305" s="17"/>
      <c r="QRG305" s="17"/>
      <c r="QRH305" s="17"/>
      <c r="QRI305" s="17"/>
      <c r="QRJ305" s="17"/>
      <c r="QRK305" s="17"/>
      <c r="QRL305" s="17"/>
      <c r="QRM305" s="17"/>
      <c r="QRN305" s="17"/>
      <c r="QRO305" s="17"/>
      <c r="QRP305" s="17"/>
      <c r="QRQ305" s="17"/>
      <c r="QRR305" s="17"/>
      <c r="QRS305" s="17"/>
      <c r="QRT305" s="17"/>
      <c r="QRU305" s="17"/>
      <c r="QRV305" s="17"/>
      <c r="QRW305" s="17"/>
      <c r="QRX305" s="17"/>
      <c r="QRY305" s="17"/>
      <c r="QRZ305" s="17"/>
      <c r="QSA305" s="17"/>
      <c r="QSB305" s="17"/>
      <c r="QSC305" s="17"/>
      <c r="QSD305" s="17"/>
      <c r="QSE305" s="17"/>
      <c r="QSF305" s="17"/>
      <c r="QSG305" s="17"/>
      <c r="QSH305" s="17"/>
      <c r="QSI305" s="17"/>
      <c r="QSJ305" s="17"/>
      <c r="QSK305" s="17"/>
      <c r="QSL305" s="17"/>
      <c r="QSM305" s="17"/>
      <c r="QSN305" s="17"/>
      <c r="QSO305" s="17"/>
      <c r="QSP305" s="17"/>
      <c r="QSQ305" s="17"/>
      <c r="QSR305" s="17"/>
      <c r="QSS305" s="17"/>
      <c r="QST305" s="17"/>
      <c r="QSU305" s="17"/>
      <c r="QSV305" s="17"/>
      <c r="QSW305" s="17"/>
      <c r="QSX305" s="17"/>
      <c r="QSY305" s="17"/>
      <c r="QSZ305" s="17"/>
      <c r="QTA305" s="17"/>
      <c r="QTB305" s="17"/>
      <c r="QTC305" s="17"/>
      <c r="QTD305" s="17"/>
      <c r="QTE305" s="17"/>
      <c r="QTF305" s="17"/>
      <c r="QTG305" s="17"/>
      <c r="QTH305" s="17"/>
      <c r="QTI305" s="17"/>
      <c r="QTJ305" s="17"/>
      <c r="QTK305" s="17"/>
      <c r="QTL305" s="17"/>
      <c r="QTM305" s="17"/>
      <c r="QTN305" s="17"/>
      <c r="QTO305" s="17"/>
      <c r="QTP305" s="17"/>
      <c r="QTQ305" s="17"/>
      <c r="QTR305" s="17"/>
      <c r="QTS305" s="17"/>
      <c r="QTT305" s="17"/>
      <c r="QTU305" s="17"/>
      <c r="QTV305" s="17"/>
      <c r="QTW305" s="17"/>
      <c r="QTX305" s="17"/>
      <c r="QTY305" s="17"/>
      <c r="QTZ305" s="17"/>
      <c r="QUA305" s="17"/>
      <c r="QUB305" s="17"/>
      <c r="QUC305" s="17"/>
      <c r="QUD305" s="17"/>
      <c r="QUE305" s="17"/>
      <c r="QUF305" s="17"/>
      <c r="QUG305" s="17"/>
      <c r="QUH305" s="17"/>
      <c r="QUI305" s="17"/>
      <c r="QUJ305" s="17"/>
      <c r="QUK305" s="17"/>
      <c r="QUL305" s="17"/>
      <c r="QUM305" s="17"/>
      <c r="QUN305" s="17"/>
      <c r="QUO305" s="17"/>
      <c r="QUP305" s="17"/>
      <c r="QUQ305" s="17"/>
      <c r="QUR305" s="17"/>
      <c r="QUS305" s="17"/>
      <c r="QUT305" s="17"/>
      <c r="QUU305" s="17"/>
      <c r="QUV305" s="17"/>
      <c r="QUW305" s="17"/>
      <c r="QUX305" s="17"/>
      <c r="QUY305" s="17"/>
      <c r="QUZ305" s="17"/>
      <c r="QVA305" s="17"/>
      <c r="QVB305" s="17"/>
      <c r="QVC305" s="17"/>
      <c r="QVD305" s="17"/>
      <c r="QVE305" s="17"/>
      <c r="QVF305" s="17"/>
      <c r="QVG305" s="17"/>
      <c r="QVH305" s="17"/>
      <c r="QVI305" s="17"/>
      <c r="QVJ305" s="17"/>
      <c r="QVK305" s="17"/>
      <c r="QVL305" s="17"/>
      <c r="QVM305" s="17"/>
      <c r="QVN305" s="17"/>
      <c r="QVO305" s="17"/>
      <c r="QVP305" s="17"/>
      <c r="QVQ305" s="17"/>
      <c r="QVR305" s="17"/>
      <c r="QVS305" s="17"/>
      <c r="QVT305" s="17"/>
      <c r="QVU305" s="17"/>
      <c r="QVV305" s="17"/>
      <c r="QVW305" s="17"/>
      <c r="QVX305" s="17"/>
      <c r="QVY305" s="17"/>
      <c r="QVZ305" s="17"/>
      <c r="QWA305" s="17"/>
      <c r="QWB305" s="17"/>
      <c r="QWC305" s="17"/>
      <c r="QWD305" s="17"/>
      <c r="QWE305" s="17"/>
      <c r="QWF305" s="17"/>
      <c r="QWG305" s="17"/>
      <c r="QWH305" s="17"/>
      <c r="QWI305" s="17"/>
      <c r="QWJ305" s="17"/>
      <c r="QWK305" s="17"/>
      <c r="QWL305" s="17"/>
      <c r="QWM305" s="17"/>
      <c r="QWN305" s="17"/>
      <c r="QWO305" s="17"/>
      <c r="QWP305" s="17"/>
      <c r="QWQ305" s="17"/>
      <c r="QWR305" s="17"/>
      <c r="QWS305" s="17"/>
      <c r="QWT305" s="17"/>
      <c r="QWU305" s="17"/>
      <c r="QWV305" s="17"/>
      <c r="QWW305" s="17"/>
      <c r="QWX305" s="17"/>
      <c r="QWY305" s="17"/>
      <c r="QWZ305" s="17"/>
      <c r="QXA305" s="17"/>
      <c r="QXB305" s="17"/>
      <c r="QXC305" s="17"/>
      <c r="QXD305" s="17"/>
      <c r="QXE305" s="17"/>
      <c r="QXF305" s="17"/>
      <c r="QXG305" s="17"/>
      <c r="QXH305" s="17"/>
      <c r="QXI305" s="17"/>
      <c r="QXJ305" s="17"/>
      <c r="QXK305" s="17"/>
      <c r="QXL305" s="17"/>
      <c r="QXM305" s="17"/>
      <c r="QXN305" s="17"/>
      <c r="QXO305" s="17"/>
      <c r="QXP305" s="17"/>
      <c r="QXQ305" s="17"/>
      <c r="QXR305" s="17"/>
      <c r="QXS305" s="17"/>
      <c r="QXT305" s="17"/>
      <c r="QXU305" s="17"/>
      <c r="QXV305" s="17"/>
      <c r="QXW305" s="17"/>
      <c r="QXX305" s="17"/>
      <c r="QXY305" s="17"/>
      <c r="QXZ305" s="17"/>
      <c r="QYA305" s="17"/>
      <c r="QYB305" s="17"/>
      <c r="QYC305" s="17"/>
      <c r="QYD305" s="17"/>
      <c r="QYE305" s="17"/>
      <c r="QYF305" s="17"/>
      <c r="QYG305" s="17"/>
      <c r="QYH305" s="17"/>
      <c r="QYI305" s="17"/>
      <c r="QYJ305" s="17"/>
      <c r="QYK305" s="17"/>
      <c r="QYL305" s="17"/>
      <c r="QYM305" s="17"/>
      <c r="QYN305" s="17"/>
      <c r="QYO305" s="17"/>
      <c r="QYP305" s="17"/>
      <c r="QYQ305" s="17"/>
      <c r="QYR305" s="17"/>
      <c r="QYS305" s="17"/>
      <c r="QYT305" s="17"/>
      <c r="QYU305" s="17"/>
      <c r="QYV305" s="17"/>
      <c r="QYW305" s="17"/>
      <c r="QYX305" s="17"/>
      <c r="QYY305" s="17"/>
      <c r="QYZ305" s="17"/>
      <c r="QZA305" s="17"/>
      <c r="QZB305" s="17"/>
      <c r="QZC305" s="17"/>
      <c r="QZD305" s="17"/>
      <c r="QZE305" s="17"/>
      <c r="QZF305" s="17"/>
      <c r="QZG305" s="17"/>
      <c r="QZH305" s="17"/>
      <c r="QZI305" s="17"/>
      <c r="QZJ305" s="17"/>
      <c r="QZK305" s="17"/>
      <c r="QZL305" s="17"/>
      <c r="QZM305" s="17"/>
      <c r="QZN305" s="17"/>
      <c r="QZO305" s="17"/>
      <c r="QZP305" s="17"/>
      <c r="QZQ305" s="17"/>
      <c r="QZR305" s="17"/>
      <c r="QZS305" s="17"/>
      <c r="QZT305" s="17"/>
      <c r="QZU305" s="17"/>
      <c r="QZV305" s="17"/>
      <c r="QZW305" s="17"/>
      <c r="QZX305" s="17"/>
      <c r="QZY305" s="17"/>
      <c r="QZZ305" s="17"/>
      <c r="RAA305" s="17"/>
      <c r="RAB305" s="17"/>
      <c r="RAC305" s="17"/>
      <c r="RAD305" s="17"/>
      <c r="RAE305" s="17"/>
      <c r="RAF305" s="17"/>
      <c r="RAG305" s="17"/>
      <c r="RAH305" s="17"/>
      <c r="RAI305" s="17"/>
      <c r="RAJ305" s="17"/>
      <c r="RAK305" s="17"/>
      <c r="RAL305" s="17"/>
      <c r="RAM305" s="17"/>
      <c r="RAN305" s="17"/>
      <c r="RAO305" s="17"/>
      <c r="RAP305" s="17"/>
      <c r="RAQ305" s="17"/>
      <c r="RAR305" s="17"/>
      <c r="RAS305" s="17"/>
      <c r="RAT305" s="17"/>
      <c r="RAU305" s="17"/>
      <c r="RAV305" s="17"/>
      <c r="RAW305" s="17"/>
      <c r="RAX305" s="17"/>
      <c r="RAY305" s="17"/>
      <c r="RAZ305" s="17"/>
      <c r="RBA305" s="17"/>
      <c r="RBB305" s="17"/>
      <c r="RBC305" s="17"/>
      <c r="RBD305" s="17"/>
      <c r="RBE305" s="17"/>
      <c r="RBF305" s="17"/>
      <c r="RBG305" s="17"/>
      <c r="RBH305" s="17"/>
      <c r="RBI305" s="17"/>
      <c r="RBJ305" s="17"/>
      <c r="RBK305" s="17"/>
      <c r="RBL305" s="17"/>
      <c r="RBM305" s="17"/>
      <c r="RBN305" s="17"/>
      <c r="RBO305" s="17"/>
      <c r="RBP305" s="17"/>
      <c r="RBQ305" s="17"/>
      <c r="RBR305" s="17"/>
      <c r="RBS305" s="17"/>
      <c r="RBT305" s="17"/>
      <c r="RBU305" s="17"/>
      <c r="RBV305" s="17"/>
      <c r="RBW305" s="17"/>
      <c r="RBX305" s="17"/>
      <c r="RBY305" s="17"/>
      <c r="RBZ305" s="17"/>
      <c r="RCA305" s="17"/>
      <c r="RCB305" s="17"/>
      <c r="RCC305" s="17"/>
      <c r="RCD305" s="17"/>
      <c r="RCE305" s="17"/>
      <c r="RCF305" s="17"/>
      <c r="RCG305" s="17"/>
      <c r="RCH305" s="17"/>
      <c r="RCI305" s="17"/>
      <c r="RCJ305" s="17"/>
      <c r="RCK305" s="17"/>
      <c r="RCL305" s="17"/>
      <c r="RCM305" s="17"/>
      <c r="RCN305" s="17"/>
      <c r="RCO305" s="17"/>
      <c r="RCP305" s="17"/>
      <c r="RCQ305" s="17"/>
      <c r="RCR305" s="17"/>
      <c r="RCS305" s="17"/>
      <c r="RCT305" s="17"/>
      <c r="RCU305" s="17"/>
      <c r="RCV305" s="17"/>
      <c r="RCW305" s="17"/>
      <c r="RCX305" s="17"/>
      <c r="RCY305" s="17"/>
      <c r="RCZ305" s="17"/>
      <c r="RDA305" s="17"/>
      <c r="RDB305" s="17"/>
      <c r="RDC305" s="17"/>
      <c r="RDD305" s="17"/>
      <c r="RDE305" s="17"/>
      <c r="RDF305" s="17"/>
      <c r="RDG305" s="17"/>
      <c r="RDH305" s="17"/>
      <c r="RDI305" s="17"/>
      <c r="RDJ305" s="17"/>
      <c r="RDK305" s="17"/>
      <c r="RDL305" s="17"/>
      <c r="RDM305" s="17"/>
      <c r="RDN305" s="17"/>
      <c r="RDO305" s="17"/>
      <c r="RDP305" s="17"/>
      <c r="RDQ305" s="17"/>
      <c r="RDR305" s="17"/>
      <c r="RDS305" s="17"/>
      <c r="RDT305" s="17"/>
      <c r="RDU305" s="17"/>
      <c r="RDV305" s="17"/>
      <c r="RDW305" s="17"/>
      <c r="RDX305" s="17"/>
      <c r="RDY305" s="17"/>
      <c r="RDZ305" s="17"/>
      <c r="REA305" s="17"/>
      <c r="REB305" s="17"/>
      <c r="REC305" s="17"/>
      <c r="RED305" s="17"/>
      <c r="REE305" s="17"/>
      <c r="REF305" s="17"/>
      <c r="REG305" s="17"/>
      <c r="REH305" s="17"/>
      <c r="REI305" s="17"/>
      <c r="REJ305" s="17"/>
      <c r="REK305" s="17"/>
      <c r="REL305" s="17"/>
      <c r="REM305" s="17"/>
      <c r="REN305" s="17"/>
      <c r="REO305" s="17"/>
      <c r="REP305" s="17"/>
      <c r="REQ305" s="17"/>
      <c r="RER305" s="17"/>
      <c r="RES305" s="17"/>
      <c r="RET305" s="17"/>
      <c r="REU305" s="17"/>
      <c r="REV305" s="17"/>
      <c r="REW305" s="17"/>
      <c r="REX305" s="17"/>
      <c r="REY305" s="17"/>
      <c r="REZ305" s="17"/>
      <c r="RFA305" s="17"/>
      <c r="RFB305" s="17"/>
      <c r="RFC305" s="17"/>
      <c r="RFD305" s="17"/>
      <c r="RFE305" s="17"/>
      <c r="RFF305" s="17"/>
      <c r="RFG305" s="17"/>
      <c r="RFH305" s="17"/>
      <c r="RFI305" s="17"/>
      <c r="RFJ305" s="17"/>
      <c r="RFK305" s="17"/>
      <c r="RFL305" s="17"/>
      <c r="RFM305" s="17"/>
      <c r="RFN305" s="17"/>
      <c r="RFO305" s="17"/>
      <c r="RFP305" s="17"/>
      <c r="RFQ305" s="17"/>
      <c r="RFR305" s="17"/>
      <c r="RFS305" s="17"/>
      <c r="RFT305" s="17"/>
      <c r="RFU305" s="17"/>
      <c r="RFV305" s="17"/>
      <c r="RFW305" s="17"/>
      <c r="RFX305" s="17"/>
      <c r="RFY305" s="17"/>
      <c r="RFZ305" s="17"/>
      <c r="RGA305" s="17"/>
      <c r="RGB305" s="17"/>
      <c r="RGC305" s="17"/>
      <c r="RGD305" s="17"/>
      <c r="RGE305" s="17"/>
      <c r="RGF305" s="17"/>
      <c r="RGG305" s="17"/>
      <c r="RGH305" s="17"/>
      <c r="RGI305" s="17"/>
      <c r="RGJ305" s="17"/>
      <c r="RGK305" s="17"/>
      <c r="RGL305" s="17"/>
      <c r="RGM305" s="17"/>
      <c r="RGN305" s="17"/>
      <c r="RGO305" s="17"/>
      <c r="RGP305" s="17"/>
      <c r="RGQ305" s="17"/>
      <c r="RGR305" s="17"/>
      <c r="RGS305" s="17"/>
      <c r="RGT305" s="17"/>
      <c r="RGU305" s="17"/>
      <c r="RGV305" s="17"/>
      <c r="RGW305" s="17"/>
      <c r="RGX305" s="17"/>
      <c r="RGY305" s="17"/>
      <c r="RGZ305" s="17"/>
      <c r="RHA305" s="17"/>
      <c r="RHB305" s="17"/>
      <c r="RHC305" s="17"/>
      <c r="RHD305" s="17"/>
      <c r="RHE305" s="17"/>
      <c r="RHF305" s="17"/>
      <c r="RHG305" s="17"/>
      <c r="RHH305" s="17"/>
      <c r="RHI305" s="17"/>
      <c r="RHJ305" s="17"/>
      <c r="RHK305" s="17"/>
      <c r="RHL305" s="17"/>
      <c r="RHM305" s="17"/>
      <c r="RHN305" s="17"/>
      <c r="RHO305" s="17"/>
      <c r="RHP305" s="17"/>
      <c r="RHQ305" s="17"/>
      <c r="RHR305" s="17"/>
      <c r="RHS305" s="17"/>
      <c r="RHT305" s="17"/>
      <c r="RHU305" s="17"/>
      <c r="RHV305" s="17"/>
      <c r="RHW305" s="17"/>
      <c r="RHX305" s="17"/>
      <c r="RHY305" s="17"/>
      <c r="RHZ305" s="17"/>
      <c r="RIA305" s="17"/>
      <c r="RIB305" s="17"/>
      <c r="RIC305" s="17"/>
      <c r="RID305" s="17"/>
      <c r="RIE305" s="17"/>
      <c r="RIF305" s="17"/>
      <c r="RIG305" s="17"/>
      <c r="RIH305" s="17"/>
      <c r="RII305" s="17"/>
      <c r="RIJ305" s="17"/>
      <c r="RIK305" s="17"/>
      <c r="RIL305" s="17"/>
      <c r="RIM305" s="17"/>
      <c r="RIN305" s="17"/>
      <c r="RIO305" s="17"/>
      <c r="RIP305" s="17"/>
      <c r="RIQ305" s="17"/>
      <c r="RIR305" s="17"/>
      <c r="RIS305" s="17"/>
      <c r="RIT305" s="17"/>
      <c r="RIU305" s="17"/>
      <c r="RIV305" s="17"/>
      <c r="RIW305" s="17"/>
      <c r="RIX305" s="17"/>
      <c r="RIY305" s="17"/>
      <c r="RIZ305" s="17"/>
      <c r="RJA305" s="17"/>
      <c r="RJB305" s="17"/>
      <c r="RJC305" s="17"/>
      <c r="RJD305" s="17"/>
      <c r="RJE305" s="17"/>
      <c r="RJF305" s="17"/>
      <c r="RJG305" s="17"/>
      <c r="RJH305" s="17"/>
      <c r="RJI305" s="17"/>
      <c r="RJJ305" s="17"/>
      <c r="RJK305" s="17"/>
      <c r="RJL305" s="17"/>
      <c r="RJM305" s="17"/>
      <c r="RJN305" s="17"/>
      <c r="RJO305" s="17"/>
      <c r="RJP305" s="17"/>
      <c r="RJQ305" s="17"/>
      <c r="RJR305" s="17"/>
      <c r="RJS305" s="17"/>
      <c r="RJT305" s="17"/>
      <c r="RJU305" s="17"/>
      <c r="RJV305" s="17"/>
      <c r="RJW305" s="17"/>
      <c r="RJX305" s="17"/>
      <c r="RJY305" s="17"/>
      <c r="RJZ305" s="17"/>
      <c r="RKA305" s="17"/>
      <c r="RKB305" s="17"/>
      <c r="RKC305" s="17"/>
      <c r="RKD305" s="17"/>
      <c r="RKE305" s="17"/>
      <c r="RKF305" s="17"/>
      <c r="RKG305" s="17"/>
      <c r="RKH305" s="17"/>
      <c r="RKI305" s="17"/>
      <c r="RKJ305" s="17"/>
      <c r="RKK305" s="17"/>
      <c r="RKL305" s="17"/>
      <c r="RKM305" s="17"/>
      <c r="RKN305" s="17"/>
      <c r="RKO305" s="17"/>
      <c r="RKP305" s="17"/>
      <c r="RKQ305" s="17"/>
      <c r="RKR305" s="17"/>
      <c r="RKS305" s="17"/>
      <c r="RKT305" s="17"/>
      <c r="RKU305" s="17"/>
      <c r="RKV305" s="17"/>
      <c r="RKW305" s="17"/>
      <c r="RKX305" s="17"/>
      <c r="RKY305" s="17"/>
      <c r="RKZ305" s="17"/>
      <c r="RLA305" s="17"/>
      <c r="RLB305" s="17"/>
      <c r="RLC305" s="17"/>
      <c r="RLD305" s="17"/>
      <c r="RLE305" s="17"/>
      <c r="RLF305" s="17"/>
      <c r="RLG305" s="17"/>
      <c r="RLH305" s="17"/>
      <c r="RLI305" s="17"/>
      <c r="RLJ305" s="17"/>
      <c r="RLK305" s="17"/>
      <c r="RLL305" s="17"/>
      <c r="RLM305" s="17"/>
      <c r="RLN305" s="17"/>
      <c r="RLO305" s="17"/>
      <c r="RLP305" s="17"/>
      <c r="RLQ305" s="17"/>
      <c r="RLR305" s="17"/>
      <c r="RLS305" s="17"/>
      <c r="RLT305" s="17"/>
      <c r="RLU305" s="17"/>
      <c r="RLV305" s="17"/>
      <c r="RLW305" s="17"/>
      <c r="RLX305" s="17"/>
      <c r="RLY305" s="17"/>
      <c r="RLZ305" s="17"/>
      <c r="RMA305" s="17"/>
      <c r="RMB305" s="17"/>
      <c r="RMC305" s="17"/>
      <c r="RMD305" s="17"/>
      <c r="RME305" s="17"/>
      <c r="RMF305" s="17"/>
      <c r="RMG305" s="17"/>
      <c r="RMH305" s="17"/>
      <c r="RMI305" s="17"/>
      <c r="RMJ305" s="17"/>
      <c r="RMK305" s="17"/>
      <c r="RML305" s="17"/>
      <c r="RMM305" s="17"/>
      <c r="RMN305" s="17"/>
      <c r="RMO305" s="17"/>
      <c r="RMP305" s="17"/>
      <c r="RMQ305" s="17"/>
      <c r="RMR305" s="17"/>
      <c r="RMS305" s="17"/>
      <c r="RMT305" s="17"/>
      <c r="RMU305" s="17"/>
      <c r="RMV305" s="17"/>
      <c r="RMW305" s="17"/>
      <c r="RMX305" s="17"/>
      <c r="RMY305" s="17"/>
      <c r="RMZ305" s="17"/>
      <c r="RNA305" s="17"/>
      <c r="RNB305" s="17"/>
      <c r="RNC305" s="17"/>
      <c r="RND305" s="17"/>
      <c r="RNE305" s="17"/>
      <c r="RNF305" s="17"/>
      <c r="RNG305" s="17"/>
      <c r="RNH305" s="17"/>
      <c r="RNI305" s="17"/>
      <c r="RNJ305" s="17"/>
      <c r="RNK305" s="17"/>
      <c r="RNL305" s="17"/>
      <c r="RNM305" s="17"/>
      <c r="RNN305" s="17"/>
      <c r="RNO305" s="17"/>
      <c r="RNP305" s="17"/>
      <c r="RNQ305" s="17"/>
      <c r="RNR305" s="17"/>
      <c r="RNS305" s="17"/>
      <c r="RNT305" s="17"/>
      <c r="RNU305" s="17"/>
      <c r="RNV305" s="17"/>
      <c r="RNW305" s="17"/>
      <c r="RNX305" s="17"/>
      <c r="RNY305" s="17"/>
      <c r="RNZ305" s="17"/>
      <c r="ROA305" s="17"/>
      <c r="ROB305" s="17"/>
      <c r="ROC305" s="17"/>
      <c r="ROD305" s="17"/>
      <c r="ROE305" s="17"/>
      <c r="ROF305" s="17"/>
      <c r="ROG305" s="17"/>
      <c r="ROH305" s="17"/>
      <c r="ROI305" s="17"/>
      <c r="ROJ305" s="17"/>
      <c r="ROK305" s="17"/>
      <c r="ROL305" s="17"/>
      <c r="ROM305" s="17"/>
      <c r="RON305" s="17"/>
      <c r="ROO305" s="17"/>
      <c r="ROP305" s="17"/>
      <c r="ROQ305" s="17"/>
      <c r="ROR305" s="17"/>
      <c r="ROS305" s="17"/>
      <c r="ROT305" s="17"/>
      <c r="ROU305" s="17"/>
      <c r="ROV305" s="17"/>
      <c r="ROW305" s="17"/>
      <c r="ROX305" s="17"/>
      <c r="ROY305" s="17"/>
      <c r="ROZ305" s="17"/>
      <c r="RPA305" s="17"/>
      <c r="RPB305" s="17"/>
      <c r="RPC305" s="17"/>
      <c r="RPD305" s="17"/>
      <c r="RPE305" s="17"/>
      <c r="RPF305" s="17"/>
      <c r="RPG305" s="17"/>
      <c r="RPH305" s="17"/>
      <c r="RPI305" s="17"/>
      <c r="RPJ305" s="17"/>
      <c r="RPK305" s="17"/>
      <c r="RPL305" s="17"/>
      <c r="RPM305" s="17"/>
      <c r="RPN305" s="17"/>
      <c r="RPO305" s="17"/>
      <c r="RPP305" s="17"/>
      <c r="RPQ305" s="17"/>
      <c r="RPR305" s="17"/>
      <c r="RPS305" s="17"/>
      <c r="RPT305" s="17"/>
      <c r="RPU305" s="17"/>
      <c r="RPV305" s="17"/>
      <c r="RPW305" s="17"/>
      <c r="RPX305" s="17"/>
      <c r="RPY305" s="17"/>
      <c r="RPZ305" s="17"/>
      <c r="RQA305" s="17"/>
      <c r="RQB305" s="17"/>
      <c r="RQC305" s="17"/>
      <c r="RQD305" s="17"/>
      <c r="RQE305" s="17"/>
      <c r="RQF305" s="17"/>
      <c r="RQG305" s="17"/>
      <c r="RQH305" s="17"/>
      <c r="RQI305" s="17"/>
      <c r="RQJ305" s="17"/>
      <c r="RQK305" s="17"/>
      <c r="RQL305" s="17"/>
      <c r="RQM305" s="17"/>
      <c r="RQN305" s="17"/>
      <c r="RQO305" s="17"/>
      <c r="RQP305" s="17"/>
      <c r="RQQ305" s="17"/>
      <c r="RQR305" s="17"/>
      <c r="RQS305" s="17"/>
      <c r="RQT305" s="17"/>
      <c r="RQU305" s="17"/>
      <c r="RQV305" s="17"/>
      <c r="RQW305" s="17"/>
      <c r="RQX305" s="17"/>
      <c r="RQY305" s="17"/>
      <c r="RQZ305" s="17"/>
      <c r="RRA305" s="17"/>
      <c r="RRB305" s="17"/>
      <c r="RRC305" s="17"/>
      <c r="RRD305" s="17"/>
      <c r="RRE305" s="17"/>
      <c r="RRF305" s="17"/>
      <c r="RRG305" s="17"/>
      <c r="RRH305" s="17"/>
      <c r="RRI305" s="17"/>
      <c r="RRJ305" s="17"/>
      <c r="RRK305" s="17"/>
      <c r="RRL305" s="17"/>
      <c r="RRM305" s="17"/>
      <c r="RRN305" s="17"/>
      <c r="RRO305" s="17"/>
      <c r="RRP305" s="17"/>
      <c r="RRQ305" s="17"/>
      <c r="RRR305" s="17"/>
      <c r="RRS305" s="17"/>
      <c r="RRT305" s="17"/>
      <c r="RRU305" s="17"/>
      <c r="RRV305" s="17"/>
      <c r="RRW305" s="17"/>
      <c r="RRX305" s="17"/>
      <c r="RRY305" s="17"/>
      <c r="RRZ305" s="17"/>
      <c r="RSA305" s="17"/>
      <c r="RSB305" s="17"/>
      <c r="RSC305" s="17"/>
      <c r="RSD305" s="17"/>
      <c r="RSE305" s="17"/>
      <c r="RSF305" s="17"/>
      <c r="RSG305" s="17"/>
      <c r="RSH305" s="17"/>
      <c r="RSI305" s="17"/>
      <c r="RSJ305" s="17"/>
      <c r="RSK305" s="17"/>
      <c r="RSL305" s="17"/>
      <c r="RSM305" s="17"/>
      <c r="RSN305" s="17"/>
      <c r="RSO305" s="17"/>
      <c r="RSP305" s="17"/>
      <c r="RSQ305" s="17"/>
      <c r="RSR305" s="17"/>
      <c r="RSS305" s="17"/>
      <c r="RST305" s="17"/>
      <c r="RSU305" s="17"/>
      <c r="RSV305" s="17"/>
      <c r="RSW305" s="17"/>
      <c r="RSX305" s="17"/>
      <c r="RSY305" s="17"/>
      <c r="RSZ305" s="17"/>
      <c r="RTA305" s="17"/>
      <c r="RTB305" s="17"/>
      <c r="RTC305" s="17"/>
      <c r="RTD305" s="17"/>
      <c r="RTE305" s="17"/>
      <c r="RTF305" s="17"/>
      <c r="RTG305" s="17"/>
      <c r="RTH305" s="17"/>
      <c r="RTI305" s="17"/>
      <c r="RTJ305" s="17"/>
      <c r="RTK305" s="17"/>
      <c r="RTL305" s="17"/>
      <c r="RTM305" s="17"/>
      <c r="RTN305" s="17"/>
      <c r="RTO305" s="17"/>
      <c r="RTP305" s="17"/>
      <c r="RTQ305" s="17"/>
      <c r="RTR305" s="17"/>
      <c r="RTS305" s="17"/>
      <c r="RTT305" s="17"/>
      <c r="RTU305" s="17"/>
      <c r="RTV305" s="17"/>
      <c r="RTW305" s="17"/>
      <c r="RTX305" s="17"/>
      <c r="RTY305" s="17"/>
      <c r="RTZ305" s="17"/>
      <c r="RUA305" s="17"/>
      <c r="RUB305" s="17"/>
      <c r="RUC305" s="17"/>
      <c r="RUD305" s="17"/>
      <c r="RUE305" s="17"/>
      <c r="RUF305" s="17"/>
      <c r="RUG305" s="17"/>
      <c r="RUH305" s="17"/>
      <c r="RUI305" s="17"/>
      <c r="RUJ305" s="17"/>
      <c r="RUK305" s="17"/>
      <c r="RUL305" s="17"/>
      <c r="RUM305" s="17"/>
      <c r="RUN305" s="17"/>
      <c r="RUO305" s="17"/>
      <c r="RUP305" s="17"/>
      <c r="RUQ305" s="17"/>
      <c r="RUR305" s="17"/>
      <c r="RUS305" s="17"/>
      <c r="RUT305" s="17"/>
      <c r="RUU305" s="17"/>
      <c r="RUV305" s="17"/>
      <c r="RUW305" s="17"/>
      <c r="RUX305" s="17"/>
      <c r="RUY305" s="17"/>
      <c r="RUZ305" s="17"/>
      <c r="RVA305" s="17"/>
      <c r="RVB305" s="17"/>
      <c r="RVC305" s="17"/>
      <c r="RVD305" s="17"/>
      <c r="RVE305" s="17"/>
      <c r="RVF305" s="17"/>
      <c r="RVG305" s="17"/>
      <c r="RVH305" s="17"/>
      <c r="RVI305" s="17"/>
      <c r="RVJ305" s="17"/>
      <c r="RVK305" s="17"/>
      <c r="RVL305" s="17"/>
      <c r="RVM305" s="17"/>
      <c r="RVN305" s="17"/>
      <c r="RVO305" s="17"/>
      <c r="RVP305" s="17"/>
      <c r="RVQ305" s="17"/>
      <c r="RVR305" s="17"/>
      <c r="RVS305" s="17"/>
      <c r="RVT305" s="17"/>
      <c r="RVU305" s="17"/>
      <c r="RVV305" s="17"/>
      <c r="RVW305" s="17"/>
      <c r="RVX305" s="17"/>
      <c r="RVY305" s="17"/>
      <c r="RVZ305" s="17"/>
      <c r="RWA305" s="17"/>
      <c r="RWB305" s="17"/>
      <c r="RWC305" s="17"/>
      <c r="RWD305" s="17"/>
      <c r="RWE305" s="17"/>
      <c r="RWF305" s="17"/>
      <c r="RWG305" s="17"/>
      <c r="RWH305" s="17"/>
      <c r="RWI305" s="17"/>
      <c r="RWJ305" s="17"/>
      <c r="RWK305" s="17"/>
      <c r="RWL305" s="17"/>
      <c r="RWM305" s="17"/>
      <c r="RWN305" s="17"/>
      <c r="RWO305" s="17"/>
      <c r="RWP305" s="17"/>
      <c r="RWQ305" s="17"/>
      <c r="RWR305" s="17"/>
      <c r="RWS305" s="17"/>
      <c r="RWT305" s="17"/>
      <c r="RWU305" s="17"/>
      <c r="RWV305" s="17"/>
      <c r="RWW305" s="17"/>
      <c r="RWX305" s="17"/>
      <c r="RWY305" s="17"/>
      <c r="RWZ305" s="17"/>
      <c r="RXA305" s="17"/>
      <c r="RXB305" s="17"/>
      <c r="RXC305" s="17"/>
      <c r="RXD305" s="17"/>
      <c r="RXE305" s="17"/>
      <c r="RXF305" s="17"/>
      <c r="RXG305" s="17"/>
      <c r="RXH305" s="17"/>
      <c r="RXI305" s="17"/>
      <c r="RXJ305" s="17"/>
      <c r="RXK305" s="17"/>
      <c r="RXL305" s="17"/>
      <c r="RXM305" s="17"/>
      <c r="RXN305" s="17"/>
      <c r="RXO305" s="17"/>
      <c r="RXP305" s="17"/>
      <c r="RXQ305" s="17"/>
      <c r="RXR305" s="17"/>
      <c r="RXS305" s="17"/>
      <c r="RXT305" s="17"/>
      <c r="RXU305" s="17"/>
      <c r="RXV305" s="17"/>
      <c r="RXW305" s="17"/>
      <c r="RXX305" s="17"/>
      <c r="RXY305" s="17"/>
      <c r="RXZ305" s="17"/>
      <c r="RYA305" s="17"/>
      <c r="RYB305" s="17"/>
      <c r="RYC305" s="17"/>
      <c r="RYD305" s="17"/>
      <c r="RYE305" s="17"/>
      <c r="RYF305" s="17"/>
      <c r="RYG305" s="17"/>
      <c r="RYH305" s="17"/>
      <c r="RYI305" s="17"/>
      <c r="RYJ305" s="17"/>
      <c r="RYK305" s="17"/>
      <c r="RYL305" s="17"/>
      <c r="RYM305" s="17"/>
      <c r="RYN305" s="17"/>
      <c r="RYO305" s="17"/>
      <c r="RYP305" s="17"/>
      <c r="RYQ305" s="17"/>
      <c r="RYR305" s="17"/>
      <c r="RYS305" s="17"/>
      <c r="RYT305" s="17"/>
      <c r="RYU305" s="17"/>
      <c r="RYV305" s="17"/>
      <c r="RYW305" s="17"/>
      <c r="RYX305" s="17"/>
      <c r="RYY305" s="17"/>
      <c r="RYZ305" s="17"/>
      <c r="RZA305" s="17"/>
      <c r="RZB305" s="17"/>
      <c r="RZC305" s="17"/>
      <c r="RZD305" s="17"/>
      <c r="RZE305" s="17"/>
      <c r="RZF305" s="17"/>
      <c r="RZG305" s="17"/>
      <c r="RZH305" s="17"/>
      <c r="RZI305" s="17"/>
      <c r="RZJ305" s="17"/>
      <c r="RZK305" s="17"/>
      <c r="RZL305" s="17"/>
      <c r="RZM305" s="17"/>
      <c r="RZN305" s="17"/>
      <c r="RZO305" s="17"/>
      <c r="RZP305" s="17"/>
      <c r="RZQ305" s="17"/>
      <c r="RZR305" s="17"/>
      <c r="RZS305" s="17"/>
      <c r="RZT305" s="17"/>
      <c r="RZU305" s="17"/>
      <c r="RZV305" s="17"/>
      <c r="RZW305" s="17"/>
      <c r="RZX305" s="17"/>
      <c r="RZY305" s="17"/>
      <c r="RZZ305" s="17"/>
      <c r="SAA305" s="17"/>
      <c r="SAB305" s="17"/>
      <c r="SAC305" s="17"/>
      <c r="SAD305" s="17"/>
      <c r="SAE305" s="17"/>
      <c r="SAF305" s="17"/>
      <c r="SAG305" s="17"/>
      <c r="SAH305" s="17"/>
      <c r="SAI305" s="17"/>
      <c r="SAJ305" s="17"/>
      <c r="SAK305" s="17"/>
      <c r="SAL305" s="17"/>
      <c r="SAM305" s="17"/>
      <c r="SAN305" s="17"/>
      <c r="SAO305" s="17"/>
      <c r="SAP305" s="17"/>
      <c r="SAQ305" s="17"/>
      <c r="SAR305" s="17"/>
      <c r="SAS305" s="17"/>
      <c r="SAT305" s="17"/>
      <c r="SAU305" s="17"/>
      <c r="SAV305" s="17"/>
      <c r="SAW305" s="17"/>
      <c r="SAX305" s="17"/>
      <c r="SAY305" s="17"/>
      <c r="SAZ305" s="17"/>
      <c r="SBA305" s="17"/>
      <c r="SBB305" s="17"/>
      <c r="SBC305" s="17"/>
      <c r="SBD305" s="17"/>
      <c r="SBE305" s="17"/>
      <c r="SBF305" s="17"/>
      <c r="SBG305" s="17"/>
      <c r="SBH305" s="17"/>
      <c r="SBI305" s="17"/>
      <c r="SBJ305" s="17"/>
      <c r="SBK305" s="17"/>
      <c r="SBL305" s="17"/>
      <c r="SBM305" s="17"/>
      <c r="SBN305" s="17"/>
      <c r="SBO305" s="17"/>
      <c r="SBP305" s="17"/>
      <c r="SBQ305" s="17"/>
      <c r="SBR305" s="17"/>
      <c r="SBS305" s="17"/>
      <c r="SBT305" s="17"/>
      <c r="SBU305" s="17"/>
      <c r="SBV305" s="17"/>
      <c r="SBW305" s="17"/>
      <c r="SBX305" s="17"/>
      <c r="SBY305" s="17"/>
      <c r="SBZ305" s="17"/>
      <c r="SCA305" s="17"/>
      <c r="SCB305" s="17"/>
      <c r="SCC305" s="17"/>
      <c r="SCD305" s="17"/>
      <c r="SCE305" s="17"/>
      <c r="SCF305" s="17"/>
      <c r="SCG305" s="17"/>
      <c r="SCH305" s="17"/>
      <c r="SCI305" s="17"/>
      <c r="SCJ305" s="17"/>
      <c r="SCK305" s="17"/>
      <c r="SCL305" s="17"/>
      <c r="SCM305" s="17"/>
      <c r="SCN305" s="17"/>
      <c r="SCO305" s="17"/>
      <c r="SCP305" s="17"/>
      <c r="SCQ305" s="17"/>
      <c r="SCR305" s="17"/>
      <c r="SCS305" s="17"/>
      <c r="SCT305" s="17"/>
      <c r="SCU305" s="17"/>
      <c r="SCV305" s="17"/>
      <c r="SCW305" s="17"/>
      <c r="SCX305" s="17"/>
      <c r="SCY305" s="17"/>
      <c r="SCZ305" s="17"/>
      <c r="SDA305" s="17"/>
      <c r="SDB305" s="17"/>
      <c r="SDC305" s="17"/>
      <c r="SDD305" s="17"/>
      <c r="SDE305" s="17"/>
      <c r="SDF305" s="17"/>
      <c r="SDG305" s="17"/>
      <c r="SDH305" s="17"/>
      <c r="SDI305" s="17"/>
      <c r="SDJ305" s="17"/>
      <c r="SDK305" s="17"/>
      <c r="SDL305" s="17"/>
      <c r="SDM305" s="17"/>
      <c r="SDN305" s="17"/>
      <c r="SDO305" s="17"/>
      <c r="SDP305" s="17"/>
      <c r="SDQ305" s="17"/>
      <c r="SDR305" s="17"/>
      <c r="SDS305" s="17"/>
      <c r="SDT305" s="17"/>
      <c r="SDU305" s="17"/>
      <c r="SDV305" s="17"/>
      <c r="SDW305" s="17"/>
      <c r="SDX305" s="17"/>
      <c r="SDY305" s="17"/>
      <c r="SDZ305" s="17"/>
      <c r="SEA305" s="17"/>
      <c r="SEB305" s="17"/>
      <c r="SEC305" s="17"/>
      <c r="SED305" s="17"/>
      <c r="SEE305" s="17"/>
      <c r="SEF305" s="17"/>
      <c r="SEG305" s="17"/>
      <c r="SEH305" s="17"/>
      <c r="SEI305" s="17"/>
      <c r="SEJ305" s="17"/>
      <c r="SEK305" s="17"/>
      <c r="SEL305" s="17"/>
      <c r="SEM305" s="17"/>
      <c r="SEN305" s="17"/>
      <c r="SEO305" s="17"/>
      <c r="SEP305" s="17"/>
      <c r="SEQ305" s="17"/>
      <c r="SER305" s="17"/>
      <c r="SES305" s="17"/>
      <c r="SET305" s="17"/>
      <c r="SEU305" s="17"/>
      <c r="SEV305" s="17"/>
      <c r="SEW305" s="17"/>
      <c r="SEX305" s="17"/>
      <c r="SEY305" s="17"/>
      <c r="SEZ305" s="17"/>
      <c r="SFA305" s="17"/>
      <c r="SFB305" s="17"/>
      <c r="SFC305" s="17"/>
      <c r="SFD305" s="17"/>
      <c r="SFE305" s="17"/>
      <c r="SFF305" s="17"/>
      <c r="SFG305" s="17"/>
      <c r="SFH305" s="17"/>
      <c r="SFI305" s="17"/>
      <c r="SFJ305" s="17"/>
      <c r="SFK305" s="17"/>
      <c r="SFL305" s="17"/>
      <c r="SFM305" s="17"/>
      <c r="SFN305" s="17"/>
      <c r="SFO305" s="17"/>
      <c r="SFP305" s="17"/>
      <c r="SFQ305" s="17"/>
      <c r="SFR305" s="17"/>
      <c r="SFS305" s="17"/>
      <c r="SFT305" s="17"/>
      <c r="SFU305" s="17"/>
      <c r="SFV305" s="17"/>
      <c r="SFW305" s="17"/>
      <c r="SFX305" s="17"/>
      <c r="SFY305" s="17"/>
      <c r="SFZ305" s="17"/>
      <c r="SGA305" s="17"/>
      <c r="SGB305" s="17"/>
      <c r="SGC305" s="17"/>
      <c r="SGD305" s="17"/>
      <c r="SGE305" s="17"/>
      <c r="SGF305" s="17"/>
      <c r="SGG305" s="17"/>
      <c r="SGH305" s="17"/>
      <c r="SGI305" s="17"/>
      <c r="SGJ305" s="17"/>
      <c r="SGK305" s="17"/>
      <c r="SGL305" s="17"/>
      <c r="SGM305" s="17"/>
      <c r="SGN305" s="17"/>
      <c r="SGO305" s="17"/>
      <c r="SGP305" s="17"/>
      <c r="SGQ305" s="17"/>
      <c r="SGR305" s="17"/>
      <c r="SGS305" s="17"/>
      <c r="SGT305" s="17"/>
      <c r="SGU305" s="17"/>
      <c r="SGV305" s="17"/>
      <c r="SGW305" s="17"/>
      <c r="SGX305" s="17"/>
      <c r="SGY305" s="17"/>
      <c r="SGZ305" s="17"/>
      <c r="SHA305" s="17"/>
      <c r="SHB305" s="17"/>
      <c r="SHC305" s="17"/>
      <c r="SHD305" s="17"/>
      <c r="SHE305" s="17"/>
      <c r="SHF305" s="17"/>
      <c r="SHG305" s="17"/>
      <c r="SHH305" s="17"/>
      <c r="SHI305" s="17"/>
      <c r="SHJ305" s="17"/>
      <c r="SHK305" s="17"/>
      <c r="SHL305" s="17"/>
      <c r="SHM305" s="17"/>
      <c r="SHN305" s="17"/>
      <c r="SHO305" s="17"/>
      <c r="SHP305" s="17"/>
      <c r="SHQ305" s="17"/>
      <c r="SHR305" s="17"/>
      <c r="SHS305" s="17"/>
      <c r="SHT305" s="17"/>
      <c r="SHU305" s="17"/>
      <c r="SHV305" s="17"/>
      <c r="SHW305" s="17"/>
      <c r="SHX305" s="17"/>
      <c r="SHY305" s="17"/>
      <c r="SHZ305" s="17"/>
      <c r="SIA305" s="17"/>
      <c r="SIB305" s="17"/>
      <c r="SIC305" s="17"/>
      <c r="SID305" s="17"/>
      <c r="SIE305" s="17"/>
      <c r="SIF305" s="17"/>
      <c r="SIG305" s="17"/>
      <c r="SIH305" s="17"/>
      <c r="SII305" s="17"/>
      <c r="SIJ305" s="17"/>
      <c r="SIK305" s="17"/>
      <c r="SIL305" s="17"/>
      <c r="SIM305" s="17"/>
      <c r="SIN305" s="17"/>
      <c r="SIO305" s="17"/>
      <c r="SIP305" s="17"/>
      <c r="SIQ305" s="17"/>
      <c r="SIR305" s="17"/>
      <c r="SIS305" s="17"/>
      <c r="SIT305" s="17"/>
      <c r="SIU305" s="17"/>
      <c r="SIV305" s="17"/>
      <c r="SIW305" s="17"/>
      <c r="SIX305" s="17"/>
      <c r="SIY305" s="17"/>
      <c r="SIZ305" s="17"/>
      <c r="SJA305" s="17"/>
      <c r="SJB305" s="17"/>
      <c r="SJC305" s="17"/>
      <c r="SJD305" s="17"/>
      <c r="SJE305" s="17"/>
      <c r="SJF305" s="17"/>
      <c r="SJG305" s="17"/>
      <c r="SJH305" s="17"/>
      <c r="SJI305" s="17"/>
      <c r="SJJ305" s="17"/>
      <c r="SJK305" s="17"/>
      <c r="SJL305" s="17"/>
      <c r="SJM305" s="17"/>
      <c r="SJN305" s="17"/>
      <c r="SJO305" s="17"/>
      <c r="SJP305" s="17"/>
      <c r="SJQ305" s="17"/>
      <c r="SJR305" s="17"/>
      <c r="SJS305" s="17"/>
      <c r="SJT305" s="17"/>
      <c r="SJU305" s="17"/>
      <c r="SJV305" s="17"/>
      <c r="SJW305" s="17"/>
      <c r="SJX305" s="17"/>
      <c r="SJY305" s="17"/>
      <c r="SJZ305" s="17"/>
      <c r="SKA305" s="17"/>
      <c r="SKB305" s="17"/>
      <c r="SKC305" s="17"/>
      <c r="SKD305" s="17"/>
      <c r="SKE305" s="17"/>
      <c r="SKF305" s="17"/>
      <c r="SKG305" s="17"/>
      <c r="SKH305" s="17"/>
      <c r="SKI305" s="17"/>
      <c r="SKJ305" s="17"/>
      <c r="SKK305" s="17"/>
      <c r="SKL305" s="17"/>
      <c r="SKM305" s="17"/>
      <c r="SKN305" s="17"/>
      <c r="SKO305" s="17"/>
      <c r="SKP305" s="17"/>
      <c r="SKQ305" s="17"/>
      <c r="SKR305" s="17"/>
      <c r="SKS305" s="17"/>
      <c r="SKT305" s="17"/>
      <c r="SKU305" s="17"/>
      <c r="SKV305" s="17"/>
      <c r="SKW305" s="17"/>
      <c r="SKX305" s="17"/>
      <c r="SKY305" s="17"/>
      <c r="SKZ305" s="17"/>
      <c r="SLA305" s="17"/>
      <c r="SLB305" s="17"/>
      <c r="SLC305" s="17"/>
      <c r="SLD305" s="17"/>
      <c r="SLE305" s="17"/>
      <c r="SLF305" s="17"/>
      <c r="SLG305" s="17"/>
      <c r="SLH305" s="17"/>
      <c r="SLI305" s="17"/>
      <c r="SLJ305" s="17"/>
      <c r="SLK305" s="17"/>
      <c r="SLL305" s="17"/>
      <c r="SLM305" s="17"/>
      <c r="SLN305" s="17"/>
      <c r="SLO305" s="17"/>
      <c r="SLP305" s="17"/>
      <c r="SLQ305" s="17"/>
      <c r="SLR305" s="17"/>
      <c r="SLS305" s="17"/>
      <c r="SLT305" s="17"/>
      <c r="SLU305" s="17"/>
      <c r="SLV305" s="17"/>
      <c r="SLW305" s="17"/>
      <c r="SLX305" s="17"/>
      <c r="SLY305" s="17"/>
      <c r="SLZ305" s="17"/>
      <c r="SMA305" s="17"/>
      <c r="SMB305" s="17"/>
      <c r="SMC305" s="17"/>
      <c r="SMD305" s="17"/>
      <c r="SME305" s="17"/>
      <c r="SMF305" s="17"/>
      <c r="SMG305" s="17"/>
      <c r="SMH305" s="17"/>
      <c r="SMI305" s="17"/>
      <c r="SMJ305" s="17"/>
      <c r="SMK305" s="17"/>
      <c r="SML305" s="17"/>
      <c r="SMM305" s="17"/>
      <c r="SMN305" s="17"/>
      <c r="SMO305" s="17"/>
      <c r="SMP305" s="17"/>
      <c r="SMQ305" s="17"/>
      <c r="SMR305" s="17"/>
      <c r="SMS305" s="17"/>
      <c r="SMT305" s="17"/>
      <c r="SMU305" s="17"/>
      <c r="SMV305" s="17"/>
      <c r="SMW305" s="17"/>
      <c r="SMX305" s="17"/>
      <c r="SMY305" s="17"/>
      <c r="SMZ305" s="17"/>
      <c r="SNA305" s="17"/>
      <c r="SNB305" s="17"/>
      <c r="SNC305" s="17"/>
      <c r="SND305" s="17"/>
      <c r="SNE305" s="17"/>
      <c r="SNF305" s="17"/>
      <c r="SNG305" s="17"/>
      <c r="SNH305" s="17"/>
      <c r="SNI305" s="17"/>
      <c r="SNJ305" s="17"/>
      <c r="SNK305" s="17"/>
      <c r="SNL305" s="17"/>
      <c r="SNM305" s="17"/>
      <c r="SNN305" s="17"/>
      <c r="SNO305" s="17"/>
      <c r="SNP305" s="17"/>
      <c r="SNQ305" s="17"/>
      <c r="SNR305" s="17"/>
      <c r="SNS305" s="17"/>
      <c r="SNT305" s="17"/>
      <c r="SNU305" s="17"/>
      <c r="SNV305" s="17"/>
      <c r="SNW305" s="17"/>
      <c r="SNX305" s="17"/>
      <c r="SNY305" s="17"/>
      <c r="SNZ305" s="17"/>
      <c r="SOA305" s="17"/>
      <c r="SOB305" s="17"/>
      <c r="SOC305" s="17"/>
      <c r="SOD305" s="17"/>
      <c r="SOE305" s="17"/>
      <c r="SOF305" s="17"/>
      <c r="SOG305" s="17"/>
      <c r="SOH305" s="17"/>
      <c r="SOI305" s="17"/>
      <c r="SOJ305" s="17"/>
      <c r="SOK305" s="17"/>
      <c r="SOL305" s="17"/>
      <c r="SOM305" s="17"/>
      <c r="SON305" s="17"/>
      <c r="SOO305" s="17"/>
      <c r="SOP305" s="17"/>
      <c r="SOQ305" s="17"/>
      <c r="SOR305" s="17"/>
      <c r="SOS305" s="17"/>
      <c r="SOT305" s="17"/>
      <c r="SOU305" s="17"/>
      <c r="SOV305" s="17"/>
      <c r="SOW305" s="17"/>
      <c r="SOX305" s="17"/>
      <c r="SOY305" s="17"/>
      <c r="SOZ305" s="17"/>
      <c r="SPA305" s="17"/>
      <c r="SPB305" s="17"/>
      <c r="SPC305" s="17"/>
      <c r="SPD305" s="17"/>
      <c r="SPE305" s="17"/>
      <c r="SPF305" s="17"/>
      <c r="SPG305" s="17"/>
      <c r="SPH305" s="17"/>
      <c r="SPI305" s="17"/>
      <c r="SPJ305" s="17"/>
      <c r="SPK305" s="17"/>
      <c r="SPL305" s="17"/>
      <c r="SPM305" s="17"/>
      <c r="SPN305" s="17"/>
      <c r="SPO305" s="17"/>
      <c r="SPP305" s="17"/>
      <c r="SPQ305" s="17"/>
      <c r="SPR305" s="17"/>
      <c r="SPS305" s="17"/>
      <c r="SPT305" s="17"/>
      <c r="SPU305" s="17"/>
      <c r="SPV305" s="17"/>
      <c r="SPW305" s="17"/>
      <c r="SPX305" s="17"/>
      <c r="SPY305" s="17"/>
      <c r="SPZ305" s="17"/>
      <c r="SQA305" s="17"/>
      <c r="SQB305" s="17"/>
      <c r="SQC305" s="17"/>
      <c r="SQD305" s="17"/>
      <c r="SQE305" s="17"/>
      <c r="SQF305" s="17"/>
      <c r="SQG305" s="17"/>
      <c r="SQH305" s="17"/>
      <c r="SQI305" s="17"/>
      <c r="SQJ305" s="17"/>
      <c r="SQK305" s="17"/>
      <c r="SQL305" s="17"/>
      <c r="SQM305" s="17"/>
      <c r="SQN305" s="17"/>
      <c r="SQO305" s="17"/>
      <c r="SQP305" s="17"/>
      <c r="SQQ305" s="17"/>
      <c r="SQR305" s="17"/>
      <c r="SQS305" s="17"/>
      <c r="SQT305" s="17"/>
      <c r="SQU305" s="17"/>
      <c r="SQV305" s="17"/>
      <c r="SQW305" s="17"/>
      <c r="SQX305" s="17"/>
      <c r="SQY305" s="17"/>
      <c r="SQZ305" s="17"/>
      <c r="SRA305" s="17"/>
      <c r="SRB305" s="17"/>
      <c r="SRC305" s="17"/>
      <c r="SRD305" s="17"/>
      <c r="SRE305" s="17"/>
      <c r="SRF305" s="17"/>
      <c r="SRG305" s="17"/>
      <c r="SRH305" s="17"/>
      <c r="SRI305" s="17"/>
      <c r="SRJ305" s="17"/>
      <c r="SRK305" s="17"/>
      <c r="SRL305" s="17"/>
      <c r="SRM305" s="17"/>
      <c r="SRN305" s="17"/>
      <c r="SRO305" s="17"/>
      <c r="SRP305" s="17"/>
      <c r="SRQ305" s="17"/>
      <c r="SRR305" s="17"/>
      <c r="SRS305" s="17"/>
      <c r="SRT305" s="17"/>
      <c r="SRU305" s="17"/>
      <c r="SRV305" s="17"/>
      <c r="SRW305" s="17"/>
      <c r="SRX305" s="17"/>
      <c r="SRY305" s="17"/>
      <c r="SRZ305" s="17"/>
      <c r="SSA305" s="17"/>
      <c r="SSB305" s="17"/>
      <c r="SSC305" s="17"/>
      <c r="SSD305" s="17"/>
      <c r="SSE305" s="17"/>
      <c r="SSF305" s="17"/>
      <c r="SSG305" s="17"/>
      <c r="SSH305" s="17"/>
      <c r="SSI305" s="17"/>
      <c r="SSJ305" s="17"/>
      <c r="SSK305" s="17"/>
      <c r="SSL305" s="17"/>
      <c r="SSM305" s="17"/>
      <c r="SSN305" s="17"/>
      <c r="SSO305" s="17"/>
      <c r="SSP305" s="17"/>
      <c r="SSQ305" s="17"/>
      <c r="SSR305" s="17"/>
      <c r="SSS305" s="17"/>
      <c r="SST305" s="17"/>
      <c r="SSU305" s="17"/>
      <c r="SSV305" s="17"/>
      <c r="SSW305" s="17"/>
      <c r="SSX305" s="17"/>
      <c r="SSY305" s="17"/>
      <c r="SSZ305" s="17"/>
      <c r="STA305" s="17"/>
      <c r="STB305" s="17"/>
      <c r="STC305" s="17"/>
      <c r="STD305" s="17"/>
      <c r="STE305" s="17"/>
      <c r="STF305" s="17"/>
      <c r="STG305" s="17"/>
      <c r="STH305" s="17"/>
      <c r="STI305" s="17"/>
      <c r="STJ305" s="17"/>
      <c r="STK305" s="17"/>
      <c r="STL305" s="17"/>
      <c r="STM305" s="17"/>
      <c r="STN305" s="17"/>
      <c r="STO305" s="17"/>
      <c r="STP305" s="17"/>
      <c r="STQ305" s="17"/>
      <c r="STR305" s="17"/>
      <c r="STS305" s="17"/>
      <c r="STT305" s="17"/>
      <c r="STU305" s="17"/>
      <c r="STV305" s="17"/>
      <c r="STW305" s="17"/>
      <c r="STX305" s="17"/>
      <c r="STY305" s="17"/>
      <c r="STZ305" s="17"/>
      <c r="SUA305" s="17"/>
      <c r="SUB305" s="17"/>
      <c r="SUC305" s="17"/>
      <c r="SUD305" s="17"/>
      <c r="SUE305" s="17"/>
      <c r="SUF305" s="17"/>
      <c r="SUG305" s="17"/>
      <c r="SUH305" s="17"/>
      <c r="SUI305" s="17"/>
      <c r="SUJ305" s="17"/>
      <c r="SUK305" s="17"/>
      <c r="SUL305" s="17"/>
      <c r="SUM305" s="17"/>
      <c r="SUN305" s="17"/>
      <c r="SUO305" s="17"/>
      <c r="SUP305" s="17"/>
      <c r="SUQ305" s="17"/>
      <c r="SUR305" s="17"/>
      <c r="SUS305" s="17"/>
      <c r="SUT305" s="17"/>
      <c r="SUU305" s="17"/>
      <c r="SUV305" s="17"/>
      <c r="SUW305" s="17"/>
      <c r="SUX305" s="17"/>
      <c r="SUY305" s="17"/>
      <c r="SUZ305" s="17"/>
      <c r="SVA305" s="17"/>
      <c r="SVB305" s="17"/>
      <c r="SVC305" s="17"/>
      <c r="SVD305" s="17"/>
      <c r="SVE305" s="17"/>
      <c r="SVF305" s="17"/>
      <c r="SVG305" s="17"/>
      <c r="SVH305" s="17"/>
      <c r="SVI305" s="17"/>
      <c r="SVJ305" s="17"/>
      <c r="SVK305" s="17"/>
      <c r="SVL305" s="17"/>
      <c r="SVM305" s="17"/>
      <c r="SVN305" s="17"/>
      <c r="SVO305" s="17"/>
      <c r="SVP305" s="17"/>
      <c r="SVQ305" s="17"/>
      <c r="SVR305" s="17"/>
      <c r="SVS305" s="17"/>
      <c r="SVT305" s="17"/>
      <c r="SVU305" s="17"/>
      <c r="SVV305" s="17"/>
      <c r="SVW305" s="17"/>
      <c r="SVX305" s="17"/>
      <c r="SVY305" s="17"/>
      <c r="SVZ305" s="17"/>
      <c r="SWA305" s="17"/>
      <c r="SWB305" s="17"/>
      <c r="SWC305" s="17"/>
      <c r="SWD305" s="17"/>
      <c r="SWE305" s="17"/>
      <c r="SWF305" s="17"/>
      <c r="SWG305" s="17"/>
      <c r="SWH305" s="17"/>
      <c r="SWI305" s="17"/>
      <c r="SWJ305" s="17"/>
      <c r="SWK305" s="17"/>
      <c r="SWL305" s="17"/>
      <c r="SWM305" s="17"/>
      <c r="SWN305" s="17"/>
      <c r="SWO305" s="17"/>
      <c r="SWP305" s="17"/>
      <c r="SWQ305" s="17"/>
      <c r="SWR305" s="17"/>
      <c r="SWS305" s="17"/>
      <c r="SWT305" s="17"/>
      <c r="SWU305" s="17"/>
      <c r="SWV305" s="17"/>
      <c r="SWW305" s="17"/>
      <c r="SWX305" s="17"/>
      <c r="SWY305" s="17"/>
      <c r="SWZ305" s="17"/>
      <c r="SXA305" s="17"/>
      <c r="SXB305" s="17"/>
      <c r="SXC305" s="17"/>
      <c r="SXD305" s="17"/>
      <c r="SXE305" s="17"/>
      <c r="SXF305" s="17"/>
      <c r="SXG305" s="17"/>
      <c r="SXH305" s="17"/>
      <c r="SXI305" s="17"/>
      <c r="SXJ305" s="17"/>
      <c r="SXK305" s="17"/>
      <c r="SXL305" s="17"/>
      <c r="SXM305" s="17"/>
      <c r="SXN305" s="17"/>
      <c r="SXO305" s="17"/>
      <c r="SXP305" s="17"/>
      <c r="SXQ305" s="17"/>
      <c r="SXR305" s="17"/>
      <c r="SXS305" s="17"/>
      <c r="SXT305" s="17"/>
      <c r="SXU305" s="17"/>
      <c r="SXV305" s="17"/>
      <c r="SXW305" s="17"/>
      <c r="SXX305" s="17"/>
      <c r="SXY305" s="17"/>
      <c r="SXZ305" s="17"/>
      <c r="SYA305" s="17"/>
      <c r="SYB305" s="17"/>
      <c r="SYC305" s="17"/>
      <c r="SYD305" s="17"/>
      <c r="SYE305" s="17"/>
      <c r="SYF305" s="17"/>
      <c r="SYG305" s="17"/>
      <c r="SYH305" s="17"/>
      <c r="SYI305" s="17"/>
      <c r="SYJ305" s="17"/>
      <c r="SYK305" s="17"/>
      <c r="SYL305" s="17"/>
      <c r="SYM305" s="17"/>
      <c r="SYN305" s="17"/>
      <c r="SYO305" s="17"/>
      <c r="SYP305" s="17"/>
      <c r="SYQ305" s="17"/>
      <c r="SYR305" s="17"/>
      <c r="SYS305" s="17"/>
      <c r="SYT305" s="17"/>
      <c r="SYU305" s="17"/>
      <c r="SYV305" s="17"/>
      <c r="SYW305" s="17"/>
      <c r="SYX305" s="17"/>
      <c r="SYY305" s="17"/>
      <c r="SYZ305" s="17"/>
      <c r="SZA305" s="17"/>
      <c r="SZB305" s="17"/>
      <c r="SZC305" s="17"/>
      <c r="SZD305" s="17"/>
      <c r="SZE305" s="17"/>
      <c r="SZF305" s="17"/>
      <c r="SZG305" s="17"/>
      <c r="SZH305" s="17"/>
      <c r="SZI305" s="17"/>
      <c r="SZJ305" s="17"/>
      <c r="SZK305" s="17"/>
      <c r="SZL305" s="17"/>
      <c r="SZM305" s="17"/>
      <c r="SZN305" s="17"/>
      <c r="SZO305" s="17"/>
      <c r="SZP305" s="17"/>
      <c r="SZQ305" s="17"/>
      <c r="SZR305" s="17"/>
      <c r="SZS305" s="17"/>
      <c r="SZT305" s="17"/>
      <c r="SZU305" s="17"/>
      <c r="SZV305" s="17"/>
      <c r="SZW305" s="17"/>
      <c r="SZX305" s="17"/>
      <c r="SZY305" s="17"/>
      <c r="SZZ305" s="17"/>
      <c r="TAA305" s="17"/>
      <c r="TAB305" s="17"/>
      <c r="TAC305" s="17"/>
      <c r="TAD305" s="17"/>
      <c r="TAE305" s="17"/>
      <c r="TAF305" s="17"/>
      <c r="TAG305" s="17"/>
      <c r="TAH305" s="17"/>
      <c r="TAI305" s="17"/>
      <c r="TAJ305" s="17"/>
      <c r="TAK305" s="17"/>
      <c r="TAL305" s="17"/>
      <c r="TAM305" s="17"/>
      <c r="TAN305" s="17"/>
      <c r="TAO305" s="17"/>
      <c r="TAP305" s="17"/>
      <c r="TAQ305" s="17"/>
      <c r="TAR305" s="17"/>
      <c r="TAS305" s="17"/>
      <c r="TAT305" s="17"/>
      <c r="TAU305" s="17"/>
      <c r="TAV305" s="17"/>
      <c r="TAW305" s="17"/>
      <c r="TAX305" s="17"/>
      <c r="TAY305" s="17"/>
      <c r="TAZ305" s="17"/>
      <c r="TBA305" s="17"/>
      <c r="TBB305" s="17"/>
      <c r="TBC305" s="17"/>
      <c r="TBD305" s="17"/>
      <c r="TBE305" s="17"/>
      <c r="TBF305" s="17"/>
      <c r="TBG305" s="17"/>
      <c r="TBH305" s="17"/>
      <c r="TBI305" s="17"/>
      <c r="TBJ305" s="17"/>
      <c r="TBK305" s="17"/>
      <c r="TBL305" s="17"/>
      <c r="TBM305" s="17"/>
      <c r="TBN305" s="17"/>
      <c r="TBO305" s="17"/>
      <c r="TBP305" s="17"/>
      <c r="TBQ305" s="17"/>
      <c r="TBR305" s="17"/>
      <c r="TBS305" s="17"/>
      <c r="TBT305" s="17"/>
      <c r="TBU305" s="17"/>
      <c r="TBV305" s="17"/>
      <c r="TBW305" s="17"/>
      <c r="TBX305" s="17"/>
      <c r="TBY305" s="17"/>
      <c r="TBZ305" s="17"/>
      <c r="TCA305" s="17"/>
      <c r="TCB305" s="17"/>
      <c r="TCC305" s="17"/>
      <c r="TCD305" s="17"/>
      <c r="TCE305" s="17"/>
      <c r="TCF305" s="17"/>
      <c r="TCG305" s="17"/>
      <c r="TCH305" s="17"/>
      <c r="TCI305" s="17"/>
      <c r="TCJ305" s="17"/>
      <c r="TCK305" s="17"/>
      <c r="TCL305" s="17"/>
      <c r="TCM305" s="17"/>
      <c r="TCN305" s="17"/>
      <c r="TCO305" s="17"/>
      <c r="TCP305" s="17"/>
      <c r="TCQ305" s="17"/>
      <c r="TCR305" s="17"/>
      <c r="TCS305" s="17"/>
      <c r="TCT305" s="17"/>
      <c r="TCU305" s="17"/>
      <c r="TCV305" s="17"/>
      <c r="TCW305" s="17"/>
      <c r="TCX305" s="17"/>
      <c r="TCY305" s="17"/>
      <c r="TCZ305" s="17"/>
      <c r="TDA305" s="17"/>
      <c r="TDB305" s="17"/>
      <c r="TDC305" s="17"/>
      <c r="TDD305" s="17"/>
      <c r="TDE305" s="17"/>
      <c r="TDF305" s="17"/>
      <c r="TDG305" s="17"/>
      <c r="TDH305" s="17"/>
      <c r="TDI305" s="17"/>
      <c r="TDJ305" s="17"/>
      <c r="TDK305" s="17"/>
      <c r="TDL305" s="17"/>
      <c r="TDM305" s="17"/>
      <c r="TDN305" s="17"/>
      <c r="TDO305" s="17"/>
      <c r="TDP305" s="17"/>
      <c r="TDQ305" s="17"/>
      <c r="TDR305" s="17"/>
      <c r="TDS305" s="17"/>
      <c r="TDT305" s="17"/>
      <c r="TDU305" s="17"/>
      <c r="TDV305" s="17"/>
      <c r="TDW305" s="17"/>
      <c r="TDX305" s="17"/>
      <c r="TDY305" s="17"/>
      <c r="TDZ305" s="17"/>
      <c r="TEA305" s="17"/>
      <c r="TEB305" s="17"/>
      <c r="TEC305" s="17"/>
      <c r="TED305" s="17"/>
      <c r="TEE305" s="17"/>
      <c r="TEF305" s="17"/>
      <c r="TEG305" s="17"/>
      <c r="TEH305" s="17"/>
      <c r="TEI305" s="17"/>
      <c r="TEJ305" s="17"/>
      <c r="TEK305" s="17"/>
      <c r="TEL305" s="17"/>
      <c r="TEM305" s="17"/>
      <c r="TEN305" s="17"/>
      <c r="TEO305" s="17"/>
      <c r="TEP305" s="17"/>
      <c r="TEQ305" s="17"/>
      <c r="TER305" s="17"/>
      <c r="TES305" s="17"/>
      <c r="TET305" s="17"/>
      <c r="TEU305" s="17"/>
      <c r="TEV305" s="17"/>
      <c r="TEW305" s="17"/>
      <c r="TEX305" s="17"/>
      <c r="TEY305" s="17"/>
      <c r="TEZ305" s="17"/>
      <c r="TFA305" s="17"/>
      <c r="TFB305" s="17"/>
      <c r="TFC305" s="17"/>
      <c r="TFD305" s="17"/>
      <c r="TFE305" s="17"/>
      <c r="TFF305" s="17"/>
      <c r="TFG305" s="17"/>
      <c r="TFH305" s="17"/>
      <c r="TFI305" s="17"/>
      <c r="TFJ305" s="17"/>
      <c r="TFK305" s="17"/>
      <c r="TFL305" s="17"/>
      <c r="TFM305" s="17"/>
      <c r="TFN305" s="17"/>
      <c r="TFO305" s="17"/>
      <c r="TFP305" s="17"/>
      <c r="TFQ305" s="17"/>
      <c r="TFR305" s="17"/>
      <c r="TFS305" s="17"/>
      <c r="TFT305" s="17"/>
      <c r="TFU305" s="17"/>
      <c r="TFV305" s="17"/>
      <c r="TFW305" s="17"/>
      <c r="TFX305" s="17"/>
      <c r="TFY305" s="17"/>
      <c r="TFZ305" s="17"/>
      <c r="TGA305" s="17"/>
      <c r="TGB305" s="17"/>
      <c r="TGC305" s="17"/>
      <c r="TGD305" s="17"/>
      <c r="TGE305" s="17"/>
      <c r="TGF305" s="17"/>
      <c r="TGG305" s="17"/>
      <c r="TGH305" s="17"/>
      <c r="TGI305" s="17"/>
      <c r="TGJ305" s="17"/>
      <c r="TGK305" s="17"/>
      <c r="TGL305" s="17"/>
      <c r="TGM305" s="17"/>
      <c r="TGN305" s="17"/>
      <c r="TGO305" s="17"/>
      <c r="TGP305" s="17"/>
      <c r="TGQ305" s="17"/>
      <c r="TGR305" s="17"/>
      <c r="TGS305" s="17"/>
      <c r="TGT305" s="17"/>
      <c r="TGU305" s="17"/>
      <c r="TGV305" s="17"/>
      <c r="TGW305" s="17"/>
      <c r="TGX305" s="17"/>
      <c r="TGY305" s="17"/>
      <c r="TGZ305" s="17"/>
      <c r="THA305" s="17"/>
      <c r="THB305" s="17"/>
      <c r="THC305" s="17"/>
      <c r="THD305" s="17"/>
      <c r="THE305" s="17"/>
      <c r="THF305" s="17"/>
      <c r="THG305" s="17"/>
      <c r="THH305" s="17"/>
      <c r="THI305" s="17"/>
      <c r="THJ305" s="17"/>
      <c r="THK305" s="17"/>
      <c r="THL305" s="17"/>
      <c r="THM305" s="17"/>
      <c r="THN305" s="17"/>
      <c r="THO305" s="17"/>
      <c r="THP305" s="17"/>
      <c r="THQ305" s="17"/>
      <c r="THR305" s="17"/>
      <c r="THS305" s="17"/>
      <c r="THT305" s="17"/>
      <c r="THU305" s="17"/>
      <c r="THV305" s="17"/>
      <c r="THW305" s="17"/>
      <c r="THX305" s="17"/>
      <c r="THY305" s="17"/>
      <c r="THZ305" s="17"/>
      <c r="TIA305" s="17"/>
      <c r="TIB305" s="17"/>
      <c r="TIC305" s="17"/>
      <c r="TID305" s="17"/>
      <c r="TIE305" s="17"/>
      <c r="TIF305" s="17"/>
      <c r="TIG305" s="17"/>
      <c r="TIH305" s="17"/>
      <c r="TII305" s="17"/>
      <c r="TIJ305" s="17"/>
      <c r="TIK305" s="17"/>
      <c r="TIL305" s="17"/>
      <c r="TIM305" s="17"/>
      <c r="TIN305" s="17"/>
      <c r="TIO305" s="17"/>
      <c r="TIP305" s="17"/>
      <c r="TIQ305" s="17"/>
      <c r="TIR305" s="17"/>
      <c r="TIS305" s="17"/>
      <c r="TIT305" s="17"/>
      <c r="TIU305" s="17"/>
      <c r="TIV305" s="17"/>
      <c r="TIW305" s="17"/>
      <c r="TIX305" s="17"/>
      <c r="TIY305" s="17"/>
      <c r="TIZ305" s="17"/>
      <c r="TJA305" s="17"/>
      <c r="TJB305" s="17"/>
      <c r="TJC305" s="17"/>
      <c r="TJD305" s="17"/>
      <c r="TJE305" s="17"/>
      <c r="TJF305" s="17"/>
      <c r="TJG305" s="17"/>
      <c r="TJH305" s="17"/>
      <c r="TJI305" s="17"/>
      <c r="TJJ305" s="17"/>
      <c r="TJK305" s="17"/>
      <c r="TJL305" s="17"/>
      <c r="TJM305" s="17"/>
      <c r="TJN305" s="17"/>
      <c r="TJO305" s="17"/>
      <c r="TJP305" s="17"/>
      <c r="TJQ305" s="17"/>
      <c r="TJR305" s="17"/>
      <c r="TJS305" s="17"/>
      <c r="TJT305" s="17"/>
      <c r="TJU305" s="17"/>
      <c r="TJV305" s="17"/>
      <c r="TJW305" s="17"/>
      <c r="TJX305" s="17"/>
      <c r="TJY305" s="17"/>
      <c r="TJZ305" s="17"/>
      <c r="TKA305" s="17"/>
      <c r="TKB305" s="17"/>
      <c r="TKC305" s="17"/>
      <c r="TKD305" s="17"/>
      <c r="TKE305" s="17"/>
      <c r="TKF305" s="17"/>
      <c r="TKG305" s="17"/>
      <c r="TKH305" s="17"/>
      <c r="TKI305" s="17"/>
      <c r="TKJ305" s="17"/>
      <c r="TKK305" s="17"/>
      <c r="TKL305" s="17"/>
      <c r="TKM305" s="17"/>
      <c r="TKN305" s="17"/>
      <c r="TKO305" s="17"/>
      <c r="TKP305" s="17"/>
      <c r="TKQ305" s="17"/>
      <c r="TKR305" s="17"/>
      <c r="TKS305" s="17"/>
      <c r="TKT305" s="17"/>
      <c r="TKU305" s="17"/>
      <c r="TKV305" s="17"/>
      <c r="TKW305" s="17"/>
      <c r="TKX305" s="17"/>
      <c r="TKY305" s="17"/>
      <c r="TKZ305" s="17"/>
      <c r="TLA305" s="17"/>
      <c r="TLB305" s="17"/>
      <c r="TLC305" s="17"/>
      <c r="TLD305" s="17"/>
      <c r="TLE305" s="17"/>
      <c r="TLF305" s="17"/>
      <c r="TLG305" s="17"/>
      <c r="TLH305" s="17"/>
      <c r="TLI305" s="17"/>
      <c r="TLJ305" s="17"/>
      <c r="TLK305" s="17"/>
      <c r="TLL305" s="17"/>
      <c r="TLM305" s="17"/>
      <c r="TLN305" s="17"/>
      <c r="TLO305" s="17"/>
      <c r="TLP305" s="17"/>
      <c r="TLQ305" s="17"/>
      <c r="TLR305" s="17"/>
      <c r="TLS305" s="17"/>
      <c r="TLT305" s="17"/>
      <c r="TLU305" s="17"/>
      <c r="TLV305" s="17"/>
      <c r="TLW305" s="17"/>
      <c r="TLX305" s="17"/>
      <c r="TLY305" s="17"/>
      <c r="TLZ305" s="17"/>
      <c r="TMA305" s="17"/>
      <c r="TMB305" s="17"/>
      <c r="TMC305" s="17"/>
      <c r="TMD305" s="17"/>
      <c r="TME305" s="17"/>
      <c r="TMF305" s="17"/>
      <c r="TMG305" s="17"/>
      <c r="TMH305" s="17"/>
      <c r="TMI305" s="17"/>
      <c r="TMJ305" s="17"/>
      <c r="TMK305" s="17"/>
      <c r="TML305" s="17"/>
      <c r="TMM305" s="17"/>
      <c r="TMN305" s="17"/>
      <c r="TMO305" s="17"/>
      <c r="TMP305" s="17"/>
      <c r="TMQ305" s="17"/>
      <c r="TMR305" s="17"/>
      <c r="TMS305" s="17"/>
      <c r="TMT305" s="17"/>
      <c r="TMU305" s="17"/>
      <c r="TMV305" s="17"/>
      <c r="TMW305" s="17"/>
      <c r="TMX305" s="17"/>
      <c r="TMY305" s="17"/>
      <c r="TMZ305" s="17"/>
      <c r="TNA305" s="17"/>
      <c r="TNB305" s="17"/>
      <c r="TNC305" s="17"/>
      <c r="TND305" s="17"/>
      <c r="TNE305" s="17"/>
      <c r="TNF305" s="17"/>
      <c r="TNG305" s="17"/>
      <c r="TNH305" s="17"/>
      <c r="TNI305" s="17"/>
      <c r="TNJ305" s="17"/>
      <c r="TNK305" s="17"/>
      <c r="TNL305" s="17"/>
      <c r="TNM305" s="17"/>
      <c r="TNN305" s="17"/>
      <c r="TNO305" s="17"/>
      <c r="TNP305" s="17"/>
      <c r="TNQ305" s="17"/>
      <c r="TNR305" s="17"/>
      <c r="TNS305" s="17"/>
      <c r="TNT305" s="17"/>
      <c r="TNU305" s="17"/>
      <c r="TNV305" s="17"/>
      <c r="TNW305" s="17"/>
      <c r="TNX305" s="17"/>
      <c r="TNY305" s="17"/>
      <c r="TNZ305" s="17"/>
      <c r="TOA305" s="17"/>
      <c r="TOB305" s="17"/>
      <c r="TOC305" s="17"/>
      <c r="TOD305" s="17"/>
      <c r="TOE305" s="17"/>
      <c r="TOF305" s="17"/>
      <c r="TOG305" s="17"/>
      <c r="TOH305" s="17"/>
      <c r="TOI305" s="17"/>
      <c r="TOJ305" s="17"/>
      <c r="TOK305" s="17"/>
      <c r="TOL305" s="17"/>
      <c r="TOM305" s="17"/>
      <c r="TON305" s="17"/>
      <c r="TOO305" s="17"/>
      <c r="TOP305" s="17"/>
      <c r="TOQ305" s="17"/>
      <c r="TOR305" s="17"/>
      <c r="TOS305" s="17"/>
      <c r="TOT305" s="17"/>
      <c r="TOU305" s="17"/>
      <c r="TOV305" s="17"/>
      <c r="TOW305" s="17"/>
      <c r="TOX305" s="17"/>
      <c r="TOY305" s="17"/>
      <c r="TOZ305" s="17"/>
      <c r="TPA305" s="17"/>
      <c r="TPB305" s="17"/>
      <c r="TPC305" s="17"/>
      <c r="TPD305" s="17"/>
      <c r="TPE305" s="17"/>
      <c r="TPF305" s="17"/>
      <c r="TPG305" s="17"/>
      <c r="TPH305" s="17"/>
      <c r="TPI305" s="17"/>
      <c r="TPJ305" s="17"/>
      <c r="TPK305" s="17"/>
      <c r="TPL305" s="17"/>
      <c r="TPM305" s="17"/>
      <c r="TPN305" s="17"/>
      <c r="TPO305" s="17"/>
      <c r="TPP305" s="17"/>
      <c r="TPQ305" s="17"/>
      <c r="TPR305" s="17"/>
      <c r="TPS305" s="17"/>
      <c r="TPT305" s="17"/>
      <c r="TPU305" s="17"/>
      <c r="TPV305" s="17"/>
      <c r="TPW305" s="17"/>
      <c r="TPX305" s="17"/>
      <c r="TPY305" s="17"/>
      <c r="TPZ305" s="17"/>
      <c r="TQA305" s="17"/>
      <c r="TQB305" s="17"/>
      <c r="TQC305" s="17"/>
      <c r="TQD305" s="17"/>
      <c r="TQE305" s="17"/>
      <c r="TQF305" s="17"/>
      <c r="TQG305" s="17"/>
      <c r="TQH305" s="17"/>
      <c r="TQI305" s="17"/>
      <c r="TQJ305" s="17"/>
      <c r="TQK305" s="17"/>
      <c r="TQL305" s="17"/>
      <c r="TQM305" s="17"/>
      <c r="TQN305" s="17"/>
      <c r="TQO305" s="17"/>
      <c r="TQP305" s="17"/>
      <c r="TQQ305" s="17"/>
      <c r="TQR305" s="17"/>
      <c r="TQS305" s="17"/>
      <c r="TQT305" s="17"/>
      <c r="TQU305" s="17"/>
      <c r="TQV305" s="17"/>
      <c r="TQW305" s="17"/>
      <c r="TQX305" s="17"/>
      <c r="TQY305" s="17"/>
      <c r="TQZ305" s="17"/>
      <c r="TRA305" s="17"/>
      <c r="TRB305" s="17"/>
      <c r="TRC305" s="17"/>
      <c r="TRD305" s="17"/>
      <c r="TRE305" s="17"/>
      <c r="TRF305" s="17"/>
      <c r="TRG305" s="17"/>
      <c r="TRH305" s="17"/>
      <c r="TRI305" s="17"/>
      <c r="TRJ305" s="17"/>
      <c r="TRK305" s="17"/>
      <c r="TRL305" s="17"/>
      <c r="TRM305" s="17"/>
      <c r="TRN305" s="17"/>
      <c r="TRO305" s="17"/>
      <c r="TRP305" s="17"/>
      <c r="TRQ305" s="17"/>
      <c r="TRR305" s="17"/>
      <c r="TRS305" s="17"/>
      <c r="TRT305" s="17"/>
      <c r="TRU305" s="17"/>
      <c r="TRV305" s="17"/>
      <c r="TRW305" s="17"/>
      <c r="TRX305" s="17"/>
      <c r="TRY305" s="17"/>
      <c r="TRZ305" s="17"/>
      <c r="TSA305" s="17"/>
      <c r="TSB305" s="17"/>
      <c r="TSC305" s="17"/>
      <c r="TSD305" s="17"/>
      <c r="TSE305" s="17"/>
      <c r="TSF305" s="17"/>
      <c r="TSG305" s="17"/>
      <c r="TSH305" s="17"/>
      <c r="TSI305" s="17"/>
      <c r="TSJ305" s="17"/>
      <c r="TSK305" s="17"/>
      <c r="TSL305" s="17"/>
      <c r="TSM305" s="17"/>
      <c r="TSN305" s="17"/>
      <c r="TSO305" s="17"/>
      <c r="TSP305" s="17"/>
      <c r="TSQ305" s="17"/>
      <c r="TSR305" s="17"/>
      <c r="TSS305" s="17"/>
      <c r="TST305" s="17"/>
      <c r="TSU305" s="17"/>
      <c r="TSV305" s="17"/>
      <c r="TSW305" s="17"/>
      <c r="TSX305" s="17"/>
      <c r="TSY305" s="17"/>
      <c r="TSZ305" s="17"/>
      <c r="TTA305" s="17"/>
      <c r="TTB305" s="17"/>
      <c r="TTC305" s="17"/>
      <c r="TTD305" s="17"/>
      <c r="TTE305" s="17"/>
      <c r="TTF305" s="17"/>
      <c r="TTG305" s="17"/>
      <c r="TTH305" s="17"/>
      <c r="TTI305" s="17"/>
      <c r="TTJ305" s="17"/>
      <c r="TTK305" s="17"/>
      <c r="TTL305" s="17"/>
      <c r="TTM305" s="17"/>
      <c r="TTN305" s="17"/>
      <c r="TTO305" s="17"/>
      <c r="TTP305" s="17"/>
      <c r="TTQ305" s="17"/>
      <c r="TTR305" s="17"/>
      <c r="TTS305" s="17"/>
      <c r="TTT305" s="17"/>
      <c r="TTU305" s="17"/>
      <c r="TTV305" s="17"/>
      <c r="TTW305" s="17"/>
      <c r="TTX305" s="17"/>
      <c r="TTY305" s="17"/>
      <c r="TTZ305" s="17"/>
      <c r="TUA305" s="17"/>
      <c r="TUB305" s="17"/>
      <c r="TUC305" s="17"/>
      <c r="TUD305" s="17"/>
      <c r="TUE305" s="17"/>
      <c r="TUF305" s="17"/>
      <c r="TUG305" s="17"/>
      <c r="TUH305" s="17"/>
      <c r="TUI305" s="17"/>
      <c r="TUJ305" s="17"/>
      <c r="TUK305" s="17"/>
      <c r="TUL305" s="17"/>
      <c r="TUM305" s="17"/>
      <c r="TUN305" s="17"/>
      <c r="TUO305" s="17"/>
      <c r="TUP305" s="17"/>
      <c r="TUQ305" s="17"/>
      <c r="TUR305" s="17"/>
      <c r="TUS305" s="17"/>
      <c r="TUT305" s="17"/>
      <c r="TUU305" s="17"/>
      <c r="TUV305" s="17"/>
      <c r="TUW305" s="17"/>
      <c r="TUX305" s="17"/>
      <c r="TUY305" s="17"/>
      <c r="TUZ305" s="17"/>
      <c r="TVA305" s="17"/>
      <c r="TVB305" s="17"/>
      <c r="TVC305" s="17"/>
      <c r="TVD305" s="17"/>
      <c r="TVE305" s="17"/>
      <c r="TVF305" s="17"/>
      <c r="TVG305" s="17"/>
      <c r="TVH305" s="17"/>
      <c r="TVI305" s="17"/>
      <c r="TVJ305" s="17"/>
      <c r="TVK305" s="17"/>
      <c r="TVL305" s="17"/>
      <c r="TVM305" s="17"/>
      <c r="TVN305" s="17"/>
      <c r="TVO305" s="17"/>
      <c r="TVP305" s="17"/>
      <c r="TVQ305" s="17"/>
      <c r="TVR305" s="17"/>
      <c r="TVS305" s="17"/>
      <c r="TVT305" s="17"/>
      <c r="TVU305" s="17"/>
      <c r="TVV305" s="17"/>
      <c r="TVW305" s="17"/>
      <c r="TVX305" s="17"/>
      <c r="TVY305" s="17"/>
      <c r="TVZ305" s="17"/>
      <c r="TWA305" s="17"/>
      <c r="TWB305" s="17"/>
      <c r="TWC305" s="17"/>
      <c r="TWD305" s="17"/>
      <c r="TWE305" s="17"/>
      <c r="TWF305" s="17"/>
      <c r="TWG305" s="17"/>
      <c r="TWH305" s="17"/>
      <c r="TWI305" s="17"/>
      <c r="TWJ305" s="17"/>
      <c r="TWK305" s="17"/>
      <c r="TWL305" s="17"/>
      <c r="TWM305" s="17"/>
      <c r="TWN305" s="17"/>
      <c r="TWO305" s="17"/>
      <c r="TWP305" s="17"/>
      <c r="TWQ305" s="17"/>
      <c r="TWR305" s="17"/>
      <c r="TWS305" s="17"/>
      <c r="TWT305" s="17"/>
      <c r="TWU305" s="17"/>
      <c r="TWV305" s="17"/>
      <c r="TWW305" s="17"/>
      <c r="TWX305" s="17"/>
      <c r="TWY305" s="17"/>
      <c r="TWZ305" s="17"/>
      <c r="TXA305" s="17"/>
      <c r="TXB305" s="17"/>
      <c r="TXC305" s="17"/>
      <c r="TXD305" s="17"/>
      <c r="TXE305" s="17"/>
      <c r="TXF305" s="17"/>
      <c r="TXG305" s="17"/>
      <c r="TXH305" s="17"/>
      <c r="TXI305" s="17"/>
      <c r="TXJ305" s="17"/>
      <c r="TXK305" s="17"/>
      <c r="TXL305" s="17"/>
      <c r="TXM305" s="17"/>
      <c r="TXN305" s="17"/>
      <c r="TXO305" s="17"/>
      <c r="TXP305" s="17"/>
      <c r="TXQ305" s="17"/>
      <c r="TXR305" s="17"/>
      <c r="TXS305" s="17"/>
      <c r="TXT305" s="17"/>
      <c r="TXU305" s="17"/>
      <c r="TXV305" s="17"/>
      <c r="TXW305" s="17"/>
      <c r="TXX305" s="17"/>
      <c r="TXY305" s="17"/>
      <c r="TXZ305" s="17"/>
      <c r="TYA305" s="17"/>
      <c r="TYB305" s="17"/>
      <c r="TYC305" s="17"/>
      <c r="TYD305" s="17"/>
      <c r="TYE305" s="17"/>
      <c r="TYF305" s="17"/>
      <c r="TYG305" s="17"/>
      <c r="TYH305" s="17"/>
      <c r="TYI305" s="17"/>
      <c r="TYJ305" s="17"/>
      <c r="TYK305" s="17"/>
      <c r="TYL305" s="17"/>
      <c r="TYM305" s="17"/>
      <c r="TYN305" s="17"/>
      <c r="TYO305" s="17"/>
      <c r="TYP305" s="17"/>
      <c r="TYQ305" s="17"/>
      <c r="TYR305" s="17"/>
      <c r="TYS305" s="17"/>
      <c r="TYT305" s="17"/>
      <c r="TYU305" s="17"/>
      <c r="TYV305" s="17"/>
      <c r="TYW305" s="17"/>
      <c r="TYX305" s="17"/>
      <c r="TYY305" s="17"/>
      <c r="TYZ305" s="17"/>
      <c r="TZA305" s="17"/>
      <c r="TZB305" s="17"/>
      <c r="TZC305" s="17"/>
      <c r="TZD305" s="17"/>
      <c r="TZE305" s="17"/>
      <c r="TZF305" s="17"/>
      <c r="TZG305" s="17"/>
      <c r="TZH305" s="17"/>
      <c r="TZI305" s="17"/>
      <c r="TZJ305" s="17"/>
      <c r="TZK305" s="17"/>
      <c r="TZL305" s="17"/>
      <c r="TZM305" s="17"/>
      <c r="TZN305" s="17"/>
      <c r="TZO305" s="17"/>
      <c r="TZP305" s="17"/>
      <c r="TZQ305" s="17"/>
      <c r="TZR305" s="17"/>
      <c r="TZS305" s="17"/>
      <c r="TZT305" s="17"/>
      <c r="TZU305" s="17"/>
      <c r="TZV305" s="17"/>
      <c r="TZW305" s="17"/>
      <c r="TZX305" s="17"/>
      <c r="TZY305" s="17"/>
      <c r="TZZ305" s="17"/>
      <c r="UAA305" s="17"/>
      <c r="UAB305" s="17"/>
      <c r="UAC305" s="17"/>
      <c r="UAD305" s="17"/>
      <c r="UAE305" s="17"/>
      <c r="UAF305" s="17"/>
      <c r="UAG305" s="17"/>
      <c r="UAH305" s="17"/>
      <c r="UAI305" s="17"/>
      <c r="UAJ305" s="17"/>
      <c r="UAK305" s="17"/>
      <c r="UAL305" s="17"/>
      <c r="UAM305" s="17"/>
      <c r="UAN305" s="17"/>
      <c r="UAO305" s="17"/>
      <c r="UAP305" s="17"/>
      <c r="UAQ305" s="17"/>
      <c r="UAR305" s="17"/>
      <c r="UAS305" s="17"/>
      <c r="UAT305" s="17"/>
      <c r="UAU305" s="17"/>
      <c r="UAV305" s="17"/>
      <c r="UAW305" s="17"/>
      <c r="UAX305" s="17"/>
      <c r="UAY305" s="17"/>
      <c r="UAZ305" s="17"/>
      <c r="UBA305" s="17"/>
      <c r="UBB305" s="17"/>
      <c r="UBC305" s="17"/>
      <c r="UBD305" s="17"/>
      <c r="UBE305" s="17"/>
      <c r="UBF305" s="17"/>
      <c r="UBG305" s="17"/>
      <c r="UBH305" s="17"/>
      <c r="UBI305" s="17"/>
      <c r="UBJ305" s="17"/>
      <c r="UBK305" s="17"/>
      <c r="UBL305" s="17"/>
      <c r="UBM305" s="17"/>
      <c r="UBN305" s="17"/>
      <c r="UBO305" s="17"/>
      <c r="UBP305" s="17"/>
      <c r="UBQ305" s="17"/>
      <c r="UBR305" s="17"/>
      <c r="UBS305" s="17"/>
      <c r="UBT305" s="17"/>
      <c r="UBU305" s="17"/>
      <c r="UBV305" s="17"/>
      <c r="UBW305" s="17"/>
      <c r="UBX305" s="17"/>
      <c r="UBY305" s="17"/>
      <c r="UBZ305" s="17"/>
      <c r="UCA305" s="17"/>
      <c r="UCB305" s="17"/>
      <c r="UCC305" s="17"/>
      <c r="UCD305" s="17"/>
      <c r="UCE305" s="17"/>
      <c r="UCF305" s="17"/>
      <c r="UCG305" s="17"/>
      <c r="UCH305" s="17"/>
      <c r="UCI305" s="17"/>
      <c r="UCJ305" s="17"/>
      <c r="UCK305" s="17"/>
      <c r="UCL305" s="17"/>
      <c r="UCM305" s="17"/>
      <c r="UCN305" s="17"/>
      <c r="UCO305" s="17"/>
      <c r="UCP305" s="17"/>
      <c r="UCQ305" s="17"/>
      <c r="UCR305" s="17"/>
      <c r="UCS305" s="17"/>
      <c r="UCT305" s="17"/>
      <c r="UCU305" s="17"/>
      <c r="UCV305" s="17"/>
      <c r="UCW305" s="17"/>
      <c r="UCX305" s="17"/>
      <c r="UCY305" s="17"/>
      <c r="UCZ305" s="17"/>
      <c r="UDA305" s="17"/>
      <c r="UDB305" s="17"/>
      <c r="UDC305" s="17"/>
      <c r="UDD305" s="17"/>
      <c r="UDE305" s="17"/>
      <c r="UDF305" s="17"/>
      <c r="UDG305" s="17"/>
      <c r="UDH305" s="17"/>
      <c r="UDI305" s="17"/>
      <c r="UDJ305" s="17"/>
      <c r="UDK305" s="17"/>
      <c r="UDL305" s="17"/>
      <c r="UDM305" s="17"/>
      <c r="UDN305" s="17"/>
      <c r="UDO305" s="17"/>
      <c r="UDP305" s="17"/>
      <c r="UDQ305" s="17"/>
      <c r="UDR305" s="17"/>
      <c r="UDS305" s="17"/>
      <c r="UDT305" s="17"/>
      <c r="UDU305" s="17"/>
      <c r="UDV305" s="17"/>
      <c r="UDW305" s="17"/>
      <c r="UDX305" s="17"/>
      <c r="UDY305" s="17"/>
      <c r="UDZ305" s="17"/>
      <c r="UEA305" s="17"/>
      <c r="UEB305" s="17"/>
      <c r="UEC305" s="17"/>
      <c r="UED305" s="17"/>
      <c r="UEE305" s="17"/>
      <c r="UEF305" s="17"/>
      <c r="UEG305" s="17"/>
      <c r="UEH305" s="17"/>
      <c r="UEI305" s="17"/>
      <c r="UEJ305" s="17"/>
      <c r="UEK305" s="17"/>
      <c r="UEL305" s="17"/>
      <c r="UEM305" s="17"/>
      <c r="UEN305" s="17"/>
      <c r="UEO305" s="17"/>
      <c r="UEP305" s="17"/>
      <c r="UEQ305" s="17"/>
      <c r="UER305" s="17"/>
      <c r="UES305" s="17"/>
      <c r="UET305" s="17"/>
      <c r="UEU305" s="17"/>
      <c r="UEV305" s="17"/>
      <c r="UEW305" s="17"/>
      <c r="UEX305" s="17"/>
      <c r="UEY305" s="17"/>
      <c r="UEZ305" s="17"/>
      <c r="UFA305" s="17"/>
      <c r="UFB305" s="17"/>
      <c r="UFC305" s="17"/>
      <c r="UFD305" s="17"/>
      <c r="UFE305" s="17"/>
      <c r="UFF305" s="17"/>
      <c r="UFG305" s="17"/>
      <c r="UFH305" s="17"/>
      <c r="UFI305" s="17"/>
      <c r="UFJ305" s="17"/>
      <c r="UFK305" s="17"/>
      <c r="UFL305" s="17"/>
      <c r="UFM305" s="17"/>
      <c r="UFN305" s="17"/>
      <c r="UFO305" s="17"/>
      <c r="UFP305" s="17"/>
      <c r="UFQ305" s="17"/>
      <c r="UFR305" s="17"/>
      <c r="UFS305" s="17"/>
      <c r="UFT305" s="17"/>
      <c r="UFU305" s="17"/>
      <c r="UFV305" s="17"/>
      <c r="UFW305" s="17"/>
      <c r="UFX305" s="17"/>
      <c r="UFY305" s="17"/>
      <c r="UFZ305" s="17"/>
      <c r="UGA305" s="17"/>
      <c r="UGB305" s="17"/>
      <c r="UGC305" s="17"/>
      <c r="UGD305" s="17"/>
      <c r="UGE305" s="17"/>
      <c r="UGF305" s="17"/>
      <c r="UGG305" s="17"/>
      <c r="UGH305" s="17"/>
      <c r="UGI305" s="17"/>
      <c r="UGJ305" s="17"/>
      <c r="UGK305" s="17"/>
      <c r="UGL305" s="17"/>
      <c r="UGM305" s="17"/>
      <c r="UGN305" s="17"/>
      <c r="UGO305" s="17"/>
      <c r="UGP305" s="17"/>
      <c r="UGQ305" s="17"/>
      <c r="UGR305" s="17"/>
      <c r="UGS305" s="17"/>
      <c r="UGT305" s="17"/>
      <c r="UGU305" s="17"/>
      <c r="UGV305" s="17"/>
      <c r="UGW305" s="17"/>
      <c r="UGX305" s="17"/>
      <c r="UGY305" s="17"/>
      <c r="UGZ305" s="17"/>
      <c r="UHA305" s="17"/>
      <c r="UHB305" s="17"/>
      <c r="UHC305" s="17"/>
      <c r="UHD305" s="17"/>
      <c r="UHE305" s="17"/>
      <c r="UHF305" s="17"/>
      <c r="UHG305" s="17"/>
      <c r="UHH305" s="17"/>
      <c r="UHI305" s="17"/>
      <c r="UHJ305" s="17"/>
      <c r="UHK305" s="17"/>
      <c r="UHL305" s="17"/>
      <c r="UHM305" s="17"/>
      <c r="UHN305" s="17"/>
      <c r="UHO305" s="17"/>
      <c r="UHP305" s="17"/>
      <c r="UHQ305" s="17"/>
      <c r="UHR305" s="17"/>
      <c r="UHS305" s="17"/>
      <c r="UHT305" s="17"/>
      <c r="UHU305" s="17"/>
      <c r="UHV305" s="17"/>
      <c r="UHW305" s="17"/>
      <c r="UHX305" s="17"/>
      <c r="UHY305" s="17"/>
      <c r="UHZ305" s="17"/>
      <c r="UIA305" s="17"/>
      <c r="UIB305" s="17"/>
      <c r="UIC305" s="17"/>
      <c r="UID305" s="17"/>
      <c r="UIE305" s="17"/>
      <c r="UIF305" s="17"/>
      <c r="UIG305" s="17"/>
      <c r="UIH305" s="17"/>
      <c r="UII305" s="17"/>
      <c r="UIJ305" s="17"/>
      <c r="UIK305" s="17"/>
      <c r="UIL305" s="17"/>
      <c r="UIM305" s="17"/>
      <c r="UIN305" s="17"/>
      <c r="UIO305" s="17"/>
      <c r="UIP305" s="17"/>
      <c r="UIQ305" s="17"/>
      <c r="UIR305" s="17"/>
      <c r="UIS305" s="17"/>
      <c r="UIT305" s="17"/>
      <c r="UIU305" s="17"/>
      <c r="UIV305" s="17"/>
      <c r="UIW305" s="17"/>
      <c r="UIX305" s="17"/>
      <c r="UIY305" s="17"/>
      <c r="UIZ305" s="17"/>
      <c r="UJA305" s="17"/>
      <c r="UJB305" s="17"/>
      <c r="UJC305" s="17"/>
      <c r="UJD305" s="17"/>
      <c r="UJE305" s="17"/>
      <c r="UJF305" s="17"/>
      <c r="UJG305" s="17"/>
      <c r="UJH305" s="17"/>
      <c r="UJI305" s="17"/>
      <c r="UJJ305" s="17"/>
      <c r="UJK305" s="17"/>
      <c r="UJL305" s="17"/>
      <c r="UJM305" s="17"/>
      <c r="UJN305" s="17"/>
      <c r="UJO305" s="17"/>
      <c r="UJP305" s="17"/>
      <c r="UJQ305" s="17"/>
      <c r="UJR305" s="17"/>
      <c r="UJS305" s="17"/>
      <c r="UJT305" s="17"/>
      <c r="UJU305" s="17"/>
      <c r="UJV305" s="17"/>
      <c r="UJW305" s="17"/>
      <c r="UJX305" s="17"/>
      <c r="UJY305" s="17"/>
      <c r="UJZ305" s="17"/>
      <c r="UKA305" s="17"/>
      <c r="UKB305" s="17"/>
      <c r="UKC305" s="17"/>
      <c r="UKD305" s="17"/>
      <c r="UKE305" s="17"/>
      <c r="UKF305" s="17"/>
      <c r="UKG305" s="17"/>
      <c r="UKH305" s="17"/>
      <c r="UKI305" s="17"/>
      <c r="UKJ305" s="17"/>
      <c r="UKK305" s="17"/>
      <c r="UKL305" s="17"/>
      <c r="UKM305" s="17"/>
      <c r="UKN305" s="17"/>
      <c r="UKO305" s="17"/>
      <c r="UKP305" s="17"/>
      <c r="UKQ305" s="17"/>
      <c r="UKR305" s="17"/>
      <c r="UKS305" s="17"/>
      <c r="UKT305" s="17"/>
      <c r="UKU305" s="17"/>
      <c r="UKV305" s="17"/>
      <c r="UKW305" s="17"/>
      <c r="UKX305" s="17"/>
      <c r="UKY305" s="17"/>
      <c r="UKZ305" s="17"/>
      <c r="ULA305" s="17"/>
      <c r="ULB305" s="17"/>
      <c r="ULC305" s="17"/>
      <c r="ULD305" s="17"/>
      <c r="ULE305" s="17"/>
      <c r="ULF305" s="17"/>
      <c r="ULG305" s="17"/>
      <c r="ULH305" s="17"/>
      <c r="ULI305" s="17"/>
      <c r="ULJ305" s="17"/>
      <c r="ULK305" s="17"/>
      <c r="ULL305" s="17"/>
      <c r="ULM305" s="17"/>
      <c r="ULN305" s="17"/>
      <c r="ULO305" s="17"/>
      <c r="ULP305" s="17"/>
      <c r="ULQ305" s="17"/>
      <c r="ULR305" s="17"/>
      <c r="ULS305" s="17"/>
      <c r="ULT305" s="17"/>
      <c r="ULU305" s="17"/>
      <c r="ULV305" s="17"/>
      <c r="ULW305" s="17"/>
      <c r="ULX305" s="17"/>
      <c r="ULY305" s="17"/>
      <c r="ULZ305" s="17"/>
      <c r="UMA305" s="17"/>
      <c r="UMB305" s="17"/>
      <c r="UMC305" s="17"/>
      <c r="UMD305" s="17"/>
      <c r="UME305" s="17"/>
      <c r="UMF305" s="17"/>
      <c r="UMG305" s="17"/>
      <c r="UMH305" s="17"/>
      <c r="UMI305" s="17"/>
      <c r="UMJ305" s="17"/>
      <c r="UMK305" s="17"/>
      <c r="UML305" s="17"/>
      <c r="UMM305" s="17"/>
      <c r="UMN305" s="17"/>
      <c r="UMO305" s="17"/>
      <c r="UMP305" s="17"/>
      <c r="UMQ305" s="17"/>
      <c r="UMR305" s="17"/>
      <c r="UMS305" s="17"/>
      <c r="UMT305" s="17"/>
      <c r="UMU305" s="17"/>
      <c r="UMV305" s="17"/>
      <c r="UMW305" s="17"/>
      <c r="UMX305" s="17"/>
      <c r="UMY305" s="17"/>
      <c r="UMZ305" s="17"/>
      <c r="UNA305" s="17"/>
      <c r="UNB305" s="17"/>
      <c r="UNC305" s="17"/>
      <c r="UND305" s="17"/>
      <c r="UNE305" s="17"/>
      <c r="UNF305" s="17"/>
      <c r="UNG305" s="17"/>
      <c r="UNH305" s="17"/>
      <c r="UNI305" s="17"/>
      <c r="UNJ305" s="17"/>
      <c r="UNK305" s="17"/>
      <c r="UNL305" s="17"/>
      <c r="UNM305" s="17"/>
      <c r="UNN305" s="17"/>
      <c r="UNO305" s="17"/>
      <c r="UNP305" s="17"/>
      <c r="UNQ305" s="17"/>
      <c r="UNR305" s="17"/>
      <c r="UNS305" s="17"/>
      <c r="UNT305" s="17"/>
      <c r="UNU305" s="17"/>
      <c r="UNV305" s="17"/>
      <c r="UNW305" s="17"/>
      <c r="UNX305" s="17"/>
      <c r="UNY305" s="17"/>
      <c r="UNZ305" s="17"/>
      <c r="UOA305" s="17"/>
      <c r="UOB305" s="17"/>
      <c r="UOC305" s="17"/>
      <c r="UOD305" s="17"/>
      <c r="UOE305" s="17"/>
      <c r="UOF305" s="17"/>
      <c r="UOG305" s="17"/>
      <c r="UOH305" s="17"/>
      <c r="UOI305" s="17"/>
      <c r="UOJ305" s="17"/>
      <c r="UOK305" s="17"/>
      <c r="UOL305" s="17"/>
      <c r="UOM305" s="17"/>
      <c r="UON305" s="17"/>
      <c r="UOO305" s="17"/>
      <c r="UOP305" s="17"/>
      <c r="UOQ305" s="17"/>
      <c r="UOR305" s="17"/>
      <c r="UOS305" s="17"/>
      <c r="UOT305" s="17"/>
      <c r="UOU305" s="17"/>
      <c r="UOV305" s="17"/>
      <c r="UOW305" s="17"/>
      <c r="UOX305" s="17"/>
      <c r="UOY305" s="17"/>
      <c r="UOZ305" s="17"/>
      <c r="UPA305" s="17"/>
      <c r="UPB305" s="17"/>
      <c r="UPC305" s="17"/>
      <c r="UPD305" s="17"/>
      <c r="UPE305" s="17"/>
      <c r="UPF305" s="17"/>
      <c r="UPG305" s="17"/>
      <c r="UPH305" s="17"/>
      <c r="UPI305" s="17"/>
      <c r="UPJ305" s="17"/>
      <c r="UPK305" s="17"/>
      <c r="UPL305" s="17"/>
      <c r="UPM305" s="17"/>
      <c r="UPN305" s="17"/>
      <c r="UPO305" s="17"/>
      <c r="UPP305" s="17"/>
      <c r="UPQ305" s="17"/>
      <c r="UPR305" s="17"/>
      <c r="UPS305" s="17"/>
      <c r="UPT305" s="17"/>
      <c r="UPU305" s="17"/>
      <c r="UPV305" s="17"/>
      <c r="UPW305" s="17"/>
      <c r="UPX305" s="17"/>
      <c r="UPY305" s="17"/>
      <c r="UPZ305" s="17"/>
      <c r="UQA305" s="17"/>
      <c r="UQB305" s="17"/>
      <c r="UQC305" s="17"/>
      <c r="UQD305" s="17"/>
      <c r="UQE305" s="17"/>
      <c r="UQF305" s="17"/>
      <c r="UQG305" s="17"/>
      <c r="UQH305" s="17"/>
      <c r="UQI305" s="17"/>
      <c r="UQJ305" s="17"/>
      <c r="UQK305" s="17"/>
      <c r="UQL305" s="17"/>
      <c r="UQM305" s="17"/>
      <c r="UQN305" s="17"/>
      <c r="UQO305" s="17"/>
      <c r="UQP305" s="17"/>
      <c r="UQQ305" s="17"/>
      <c r="UQR305" s="17"/>
      <c r="UQS305" s="17"/>
      <c r="UQT305" s="17"/>
      <c r="UQU305" s="17"/>
      <c r="UQV305" s="17"/>
      <c r="UQW305" s="17"/>
      <c r="UQX305" s="17"/>
      <c r="UQY305" s="17"/>
      <c r="UQZ305" s="17"/>
      <c r="URA305" s="17"/>
      <c r="URB305" s="17"/>
      <c r="URC305" s="17"/>
      <c r="URD305" s="17"/>
      <c r="URE305" s="17"/>
      <c r="URF305" s="17"/>
      <c r="URG305" s="17"/>
      <c r="URH305" s="17"/>
      <c r="URI305" s="17"/>
      <c r="URJ305" s="17"/>
      <c r="URK305" s="17"/>
      <c r="URL305" s="17"/>
      <c r="URM305" s="17"/>
      <c r="URN305" s="17"/>
      <c r="URO305" s="17"/>
      <c r="URP305" s="17"/>
      <c r="URQ305" s="17"/>
      <c r="URR305" s="17"/>
      <c r="URS305" s="17"/>
      <c r="URT305" s="17"/>
      <c r="URU305" s="17"/>
      <c r="URV305" s="17"/>
      <c r="URW305" s="17"/>
      <c r="URX305" s="17"/>
      <c r="URY305" s="17"/>
      <c r="URZ305" s="17"/>
      <c r="USA305" s="17"/>
      <c r="USB305" s="17"/>
      <c r="USC305" s="17"/>
      <c r="USD305" s="17"/>
      <c r="USE305" s="17"/>
      <c r="USF305" s="17"/>
      <c r="USG305" s="17"/>
      <c r="USH305" s="17"/>
      <c r="USI305" s="17"/>
      <c r="USJ305" s="17"/>
      <c r="USK305" s="17"/>
      <c r="USL305" s="17"/>
      <c r="USM305" s="17"/>
      <c r="USN305" s="17"/>
      <c r="USO305" s="17"/>
      <c r="USP305" s="17"/>
      <c r="USQ305" s="17"/>
      <c r="USR305" s="17"/>
      <c r="USS305" s="17"/>
      <c r="UST305" s="17"/>
      <c r="USU305" s="17"/>
      <c r="USV305" s="17"/>
      <c r="USW305" s="17"/>
      <c r="USX305" s="17"/>
      <c r="USY305" s="17"/>
      <c r="USZ305" s="17"/>
      <c r="UTA305" s="17"/>
      <c r="UTB305" s="17"/>
      <c r="UTC305" s="17"/>
      <c r="UTD305" s="17"/>
      <c r="UTE305" s="17"/>
      <c r="UTF305" s="17"/>
      <c r="UTG305" s="17"/>
      <c r="UTH305" s="17"/>
      <c r="UTI305" s="17"/>
      <c r="UTJ305" s="17"/>
      <c r="UTK305" s="17"/>
      <c r="UTL305" s="17"/>
      <c r="UTM305" s="17"/>
      <c r="UTN305" s="17"/>
      <c r="UTO305" s="17"/>
      <c r="UTP305" s="17"/>
      <c r="UTQ305" s="17"/>
      <c r="UTR305" s="17"/>
      <c r="UTS305" s="17"/>
      <c r="UTT305" s="17"/>
      <c r="UTU305" s="17"/>
      <c r="UTV305" s="17"/>
      <c r="UTW305" s="17"/>
      <c r="UTX305" s="17"/>
      <c r="UTY305" s="17"/>
      <c r="UTZ305" s="17"/>
      <c r="UUA305" s="17"/>
      <c r="UUB305" s="17"/>
      <c r="UUC305" s="17"/>
      <c r="UUD305" s="17"/>
      <c r="UUE305" s="17"/>
      <c r="UUF305" s="17"/>
      <c r="UUG305" s="17"/>
      <c r="UUH305" s="17"/>
      <c r="UUI305" s="17"/>
      <c r="UUJ305" s="17"/>
      <c r="UUK305" s="17"/>
      <c r="UUL305" s="17"/>
      <c r="UUM305" s="17"/>
      <c r="UUN305" s="17"/>
      <c r="UUO305" s="17"/>
      <c r="UUP305" s="17"/>
      <c r="UUQ305" s="17"/>
      <c r="UUR305" s="17"/>
      <c r="UUS305" s="17"/>
      <c r="UUT305" s="17"/>
      <c r="UUU305" s="17"/>
      <c r="UUV305" s="17"/>
      <c r="UUW305" s="17"/>
      <c r="UUX305" s="17"/>
      <c r="UUY305" s="17"/>
      <c r="UUZ305" s="17"/>
      <c r="UVA305" s="17"/>
      <c r="UVB305" s="17"/>
      <c r="UVC305" s="17"/>
      <c r="UVD305" s="17"/>
      <c r="UVE305" s="17"/>
      <c r="UVF305" s="17"/>
      <c r="UVG305" s="17"/>
      <c r="UVH305" s="17"/>
      <c r="UVI305" s="17"/>
      <c r="UVJ305" s="17"/>
      <c r="UVK305" s="17"/>
      <c r="UVL305" s="17"/>
      <c r="UVM305" s="17"/>
      <c r="UVN305" s="17"/>
      <c r="UVO305" s="17"/>
      <c r="UVP305" s="17"/>
      <c r="UVQ305" s="17"/>
      <c r="UVR305" s="17"/>
      <c r="UVS305" s="17"/>
      <c r="UVT305" s="17"/>
      <c r="UVU305" s="17"/>
      <c r="UVV305" s="17"/>
      <c r="UVW305" s="17"/>
      <c r="UVX305" s="17"/>
      <c r="UVY305" s="17"/>
      <c r="UVZ305" s="17"/>
      <c r="UWA305" s="17"/>
      <c r="UWB305" s="17"/>
      <c r="UWC305" s="17"/>
      <c r="UWD305" s="17"/>
      <c r="UWE305" s="17"/>
      <c r="UWF305" s="17"/>
      <c r="UWG305" s="17"/>
      <c r="UWH305" s="17"/>
      <c r="UWI305" s="17"/>
      <c r="UWJ305" s="17"/>
      <c r="UWK305" s="17"/>
      <c r="UWL305" s="17"/>
      <c r="UWM305" s="17"/>
      <c r="UWN305" s="17"/>
      <c r="UWO305" s="17"/>
      <c r="UWP305" s="17"/>
      <c r="UWQ305" s="17"/>
      <c r="UWR305" s="17"/>
      <c r="UWS305" s="17"/>
      <c r="UWT305" s="17"/>
      <c r="UWU305" s="17"/>
      <c r="UWV305" s="17"/>
      <c r="UWW305" s="17"/>
      <c r="UWX305" s="17"/>
      <c r="UWY305" s="17"/>
      <c r="UWZ305" s="17"/>
      <c r="UXA305" s="17"/>
      <c r="UXB305" s="17"/>
      <c r="UXC305" s="17"/>
      <c r="UXD305" s="17"/>
      <c r="UXE305" s="17"/>
      <c r="UXF305" s="17"/>
      <c r="UXG305" s="17"/>
      <c r="UXH305" s="17"/>
      <c r="UXI305" s="17"/>
      <c r="UXJ305" s="17"/>
      <c r="UXK305" s="17"/>
      <c r="UXL305" s="17"/>
      <c r="UXM305" s="17"/>
      <c r="UXN305" s="17"/>
      <c r="UXO305" s="17"/>
      <c r="UXP305" s="17"/>
      <c r="UXQ305" s="17"/>
      <c r="UXR305" s="17"/>
      <c r="UXS305" s="17"/>
      <c r="UXT305" s="17"/>
      <c r="UXU305" s="17"/>
      <c r="UXV305" s="17"/>
      <c r="UXW305" s="17"/>
      <c r="UXX305" s="17"/>
      <c r="UXY305" s="17"/>
      <c r="UXZ305" s="17"/>
      <c r="UYA305" s="17"/>
      <c r="UYB305" s="17"/>
      <c r="UYC305" s="17"/>
      <c r="UYD305" s="17"/>
      <c r="UYE305" s="17"/>
      <c r="UYF305" s="17"/>
      <c r="UYG305" s="17"/>
      <c r="UYH305" s="17"/>
      <c r="UYI305" s="17"/>
      <c r="UYJ305" s="17"/>
      <c r="UYK305" s="17"/>
      <c r="UYL305" s="17"/>
      <c r="UYM305" s="17"/>
      <c r="UYN305" s="17"/>
      <c r="UYO305" s="17"/>
      <c r="UYP305" s="17"/>
      <c r="UYQ305" s="17"/>
      <c r="UYR305" s="17"/>
      <c r="UYS305" s="17"/>
      <c r="UYT305" s="17"/>
      <c r="UYU305" s="17"/>
      <c r="UYV305" s="17"/>
      <c r="UYW305" s="17"/>
      <c r="UYX305" s="17"/>
      <c r="UYY305" s="17"/>
      <c r="UYZ305" s="17"/>
      <c r="UZA305" s="17"/>
      <c r="UZB305" s="17"/>
      <c r="UZC305" s="17"/>
      <c r="UZD305" s="17"/>
      <c r="UZE305" s="17"/>
      <c r="UZF305" s="17"/>
      <c r="UZG305" s="17"/>
      <c r="UZH305" s="17"/>
      <c r="UZI305" s="17"/>
      <c r="UZJ305" s="17"/>
      <c r="UZK305" s="17"/>
      <c r="UZL305" s="17"/>
      <c r="UZM305" s="17"/>
      <c r="UZN305" s="17"/>
      <c r="UZO305" s="17"/>
      <c r="UZP305" s="17"/>
      <c r="UZQ305" s="17"/>
      <c r="UZR305" s="17"/>
      <c r="UZS305" s="17"/>
      <c r="UZT305" s="17"/>
      <c r="UZU305" s="17"/>
      <c r="UZV305" s="17"/>
      <c r="UZW305" s="17"/>
      <c r="UZX305" s="17"/>
      <c r="UZY305" s="17"/>
      <c r="UZZ305" s="17"/>
      <c r="VAA305" s="17"/>
      <c r="VAB305" s="17"/>
      <c r="VAC305" s="17"/>
      <c r="VAD305" s="17"/>
      <c r="VAE305" s="17"/>
      <c r="VAF305" s="17"/>
      <c r="VAG305" s="17"/>
      <c r="VAH305" s="17"/>
      <c r="VAI305" s="17"/>
      <c r="VAJ305" s="17"/>
      <c r="VAK305" s="17"/>
      <c r="VAL305" s="17"/>
      <c r="VAM305" s="17"/>
      <c r="VAN305" s="17"/>
      <c r="VAO305" s="17"/>
      <c r="VAP305" s="17"/>
      <c r="VAQ305" s="17"/>
      <c r="VAR305" s="17"/>
      <c r="VAS305" s="17"/>
      <c r="VAT305" s="17"/>
      <c r="VAU305" s="17"/>
      <c r="VAV305" s="17"/>
      <c r="VAW305" s="17"/>
      <c r="VAX305" s="17"/>
      <c r="VAY305" s="17"/>
      <c r="VAZ305" s="17"/>
      <c r="VBA305" s="17"/>
      <c r="VBB305" s="17"/>
      <c r="VBC305" s="17"/>
      <c r="VBD305" s="17"/>
      <c r="VBE305" s="17"/>
      <c r="VBF305" s="17"/>
      <c r="VBG305" s="17"/>
      <c r="VBH305" s="17"/>
      <c r="VBI305" s="17"/>
      <c r="VBJ305" s="17"/>
      <c r="VBK305" s="17"/>
      <c r="VBL305" s="17"/>
      <c r="VBM305" s="17"/>
      <c r="VBN305" s="17"/>
      <c r="VBO305" s="17"/>
      <c r="VBP305" s="17"/>
      <c r="VBQ305" s="17"/>
      <c r="VBR305" s="17"/>
      <c r="VBS305" s="17"/>
      <c r="VBT305" s="17"/>
      <c r="VBU305" s="17"/>
      <c r="VBV305" s="17"/>
      <c r="VBW305" s="17"/>
      <c r="VBX305" s="17"/>
      <c r="VBY305" s="17"/>
      <c r="VBZ305" s="17"/>
      <c r="VCA305" s="17"/>
      <c r="VCB305" s="17"/>
      <c r="VCC305" s="17"/>
      <c r="VCD305" s="17"/>
      <c r="VCE305" s="17"/>
      <c r="VCF305" s="17"/>
      <c r="VCG305" s="17"/>
      <c r="VCH305" s="17"/>
      <c r="VCI305" s="17"/>
      <c r="VCJ305" s="17"/>
      <c r="VCK305" s="17"/>
      <c r="VCL305" s="17"/>
      <c r="VCM305" s="17"/>
      <c r="VCN305" s="17"/>
      <c r="VCO305" s="17"/>
      <c r="VCP305" s="17"/>
      <c r="VCQ305" s="17"/>
      <c r="VCR305" s="17"/>
      <c r="VCS305" s="17"/>
      <c r="VCT305" s="17"/>
      <c r="VCU305" s="17"/>
      <c r="VCV305" s="17"/>
      <c r="VCW305" s="17"/>
      <c r="VCX305" s="17"/>
      <c r="VCY305" s="17"/>
      <c r="VCZ305" s="17"/>
      <c r="VDA305" s="17"/>
      <c r="VDB305" s="17"/>
      <c r="VDC305" s="17"/>
      <c r="VDD305" s="17"/>
      <c r="VDE305" s="17"/>
      <c r="VDF305" s="17"/>
      <c r="VDG305" s="17"/>
      <c r="VDH305" s="17"/>
      <c r="VDI305" s="17"/>
      <c r="VDJ305" s="17"/>
      <c r="VDK305" s="17"/>
      <c r="VDL305" s="17"/>
      <c r="VDM305" s="17"/>
      <c r="VDN305" s="17"/>
      <c r="VDO305" s="17"/>
      <c r="VDP305" s="17"/>
      <c r="VDQ305" s="17"/>
      <c r="VDR305" s="17"/>
      <c r="VDS305" s="17"/>
      <c r="VDT305" s="17"/>
      <c r="VDU305" s="17"/>
      <c r="VDV305" s="17"/>
      <c r="VDW305" s="17"/>
      <c r="VDX305" s="17"/>
      <c r="VDY305" s="17"/>
      <c r="VDZ305" s="17"/>
      <c r="VEA305" s="17"/>
      <c r="VEB305" s="17"/>
      <c r="VEC305" s="17"/>
      <c r="VED305" s="17"/>
      <c r="VEE305" s="17"/>
      <c r="VEF305" s="17"/>
      <c r="VEG305" s="17"/>
      <c r="VEH305" s="17"/>
      <c r="VEI305" s="17"/>
      <c r="VEJ305" s="17"/>
      <c r="VEK305" s="17"/>
      <c r="VEL305" s="17"/>
      <c r="VEM305" s="17"/>
      <c r="VEN305" s="17"/>
      <c r="VEO305" s="17"/>
      <c r="VEP305" s="17"/>
      <c r="VEQ305" s="17"/>
      <c r="VER305" s="17"/>
      <c r="VES305" s="17"/>
      <c r="VET305" s="17"/>
      <c r="VEU305" s="17"/>
      <c r="VEV305" s="17"/>
      <c r="VEW305" s="17"/>
      <c r="VEX305" s="17"/>
      <c r="VEY305" s="17"/>
      <c r="VEZ305" s="17"/>
      <c r="VFA305" s="17"/>
      <c r="VFB305" s="17"/>
      <c r="VFC305" s="17"/>
      <c r="VFD305" s="17"/>
      <c r="VFE305" s="17"/>
      <c r="VFF305" s="17"/>
      <c r="VFG305" s="17"/>
      <c r="VFH305" s="17"/>
      <c r="VFI305" s="17"/>
      <c r="VFJ305" s="17"/>
      <c r="VFK305" s="17"/>
      <c r="VFL305" s="17"/>
      <c r="VFM305" s="17"/>
      <c r="VFN305" s="17"/>
      <c r="VFO305" s="17"/>
      <c r="VFP305" s="17"/>
      <c r="VFQ305" s="17"/>
      <c r="VFR305" s="17"/>
      <c r="VFS305" s="17"/>
      <c r="VFT305" s="17"/>
      <c r="VFU305" s="17"/>
      <c r="VFV305" s="17"/>
      <c r="VFW305" s="17"/>
      <c r="VFX305" s="17"/>
      <c r="VFY305" s="17"/>
      <c r="VFZ305" s="17"/>
      <c r="VGA305" s="17"/>
      <c r="VGB305" s="17"/>
      <c r="VGC305" s="17"/>
      <c r="VGD305" s="17"/>
      <c r="VGE305" s="17"/>
      <c r="VGF305" s="17"/>
      <c r="VGG305" s="17"/>
      <c r="VGH305" s="17"/>
      <c r="VGI305" s="17"/>
      <c r="VGJ305" s="17"/>
      <c r="VGK305" s="17"/>
      <c r="VGL305" s="17"/>
      <c r="VGM305" s="17"/>
      <c r="VGN305" s="17"/>
      <c r="VGO305" s="17"/>
      <c r="VGP305" s="17"/>
      <c r="VGQ305" s="17"/>
      <c r="VGR305" s="17"/>
      <c r="VGS305" s="17"/>
      <c r="VGT305" s="17"/>
      <c r="VGU305" s="17"/>
      <c r="VGV305" s="17"/>
      <c r="VGW305" s="17"/>
      <c r="VGX305" s="17"/>
      <c r="VGY305" s="17"/>
      <c r="VGZ305" s="17"/>
      <c r="VHA305" s="17"/>
      <c r="VHB305" s="17"/>
      <c r="VHC305" s="17"/>
      <c r="VHD305" s="17"/>
      <c r="VHE305" s="17"/>
      <c r="VHF305" s="17"/>
      <c r="VHG305" s="17"/>
      <c r="VHH305" s="17"/>
      <c r="VHI305" s="17"/>
      <c r="VHJ305" s="17"/>
      <c r="VHK305" s="17"/>
      <c r="VHL305" s="17"/>
      <c r="VHM305" s="17"/>
      <c r="VHN305" s="17"/>
      <c r="VHO305" s="17"/>
      <c r="VHP305" s="17"/>
      <c r="VHQ305" s="17"/>
      <c r="VHR305" s="17"/>
      <c r="VHS305" s="17"/>
      <c r="VHT305" s="17"/>
      <c r="VHU305" s="17"/>
      <c r="VHV305" s="17"/>
      <c r="VHW305" s="17"/>
      <c r="VHX305" s="17"/>
      <c r="VHY305" s="17"/>
      <c r="VHZ305" s="17"/>
      <c r="VIA305" s="17"/>
      <c r="VIB305" s="17"/>
      <c r="VIC305" s="17"/>
      <c r="VID305" s="17"/>
      <c r="VIE305" s="17"/>
      <c r="VIF305" s="17"/>
      <c r="VIG305" s="17"/>
      <c r="VIH305" s="17"/>
      <c r="VII305" s="17"/>
      <c r="VIJ305" s="17"/>
      <c r="VIK305" s="17"/>
      <c r="VIL305" s="17"/>
      <c r="VIM305" s="17"/>
      <c r="VIN305" s="17"/>
      <c r="VIO305" s="17"/>
      <c r="VIP305" s="17"/>
      <c r="VIQ305" s="17"/>
      <c r="VIR305" s="17"/>
      <c r="VIS305" s="17"/>
      <c r="VIT305" s="17"/>
      <c r="VIU305" s="17"/>
      <c r="VIV305" s="17"/>
      <c r="VIW305" s="17"/>
      <c r="VIX305" s="17"/>
      <c r="VIY305" s="17"/>
      <c r="VIZ305" s="17"/>
      <c r="VJA305" s="17"/>
      <c r="VJB305" s="17"/>
      <c r="VJC305" s="17"/>
      <c r="VJD305" s="17"/>
      <c r="VJE305" s="17"/>
      <c r="VJF305" s="17"/>
      <c r="VJG305" s="17"/>
      <c r="VJH305" s="17"/>
      <c r="VJI305" s="17"/>
      <c r="VJJ305" s="17"/>
      <c r="VJK305" s="17"/>
      <c r="VJL305" s="17"/>
      <c r="VJM305" s="17"/>
      <c r="VJN305" s="17"/>
      <c r="VJO305" s="17"/>
      <c r="VJP305" s="17"/>
      <c r="VJQ305" s="17"/>
      <c r="VJR305" s="17"/>
      <c r="VJS305" s="17"/>
      <c r="VJT305" s="17"/>
      <c r="VJU305" s="17"/>
      <c r="VJV305" s="17"/>
      <c r="VJW305" s="17"/>
      <c r="VJX305" s="17"/>
      <c r="VJY305" s="17"/>
      <c r="VJZ305" s="17"/>
      <c r="VKA305" s="17"/>
      <c r="VKB305" s="17"/>
      <c r="VKC305" s="17"/>
      <c r="VKD305" s="17"/>
      <c r="VKE305" s="17"/>
      <c r="VKF305" s="17"/>
      <c r="VKG305" s="17"/>
      <c r="VKH305" s="17"/>
      <c r="VKI305" s="17"/>
      <c r="VKJ305" s="17"/>
      <c r="VKK305" s="17"/>
      <c r="VKL305" s="17"/>
      <c r="VKM305" s="17"/>
      <c r="VKN305" s="17"/>
      <c r="VKO305" s="17"/>
      <c r="VKP305" s="17"/>
      <c r="VKQ305" s="17"/>
      <c r="VKR305" s="17"/>
      <c r="VKS305" s="17"/>
      <c r="VKT305" s="17"/>
      <c r="VKU305" s="17"/>
      <c r="VKV305" s="17"/>
      <c r="VKW305" s="17"/>
      <c r="VKX305" s="17"/>
      <c r="VKY305" s="17"/>
      <c r="VKZ305" s="17"/>
      <c r="VLA305" s="17"/>
      <c r="VLB305" s="17"/>
      <c r="VLC305" s="17"/>
      <c r="VLD305" s="17"/>
      <c r="VLE305" s="17"/>
      <c r="VLF305" s="17"/>
      <c r="VLG305" s="17"/>
      <c r="VLH305" s="17"/>
      <c r="VLI305" s="17"/>
      <c r="VLJ305" s="17"/>
      <c r="VLK305" s="17"/>
      <c r="VLL305" s="17"/>
      <c r="VLM305" s="17"/>
      <c r="VLN305" s="17"/>
      <c r="VLO305" s="17"/>
      <c r="VLP305" s="17"/>
      <c r="VLQ305" s="17"/>
      <c r="VLR305" s="17"/>
      <c r="VLS305" s="17"/>
      <c r="VLT305" s="17"/>
      <c r="VLU305" s="17"/>
      <c r="VLV305" s="17"/>
      <c r="VLW305" s="17"/>
      <c r="VLX305" s="17"/>
      <c r="VLY305" s="17"/>
      <c r="VLZ305" s="17"/>
      <c r="VMA305" s="17"/>
      <c r="VMB305" s="17"/>
      <c r="VMC305" s="17"/>
      <c r="VMD305" s="17"/>
      <c r="VME305" s="17"/>
      <c r="VMF305" s="17"/>
      <c r="VMG305" s="17"/>
      <c r="VMH305" s="17"/>
      <c r="VMI305" s="17"/>
      <c r="VMJ305" s="17"/>
      <c r="VMK305" s="17"/>
      <c r="VML305" s="17"/>
      <c r="VMM305" s="17"/>
      <c r="VMN305" s="17"/>
      <c r="VMO305" s="17"/>
      <c r="VMP305" s="17"/>
      <c r="VMQ305" s="17"/>
      <c r="VMR305" s="17"/>
      <c r="VMS305" s="17"/>
      <c r="VMT305" s="17"/>
      <c r="VMU305" s="17"/>
      <c r="VMV305" s="17"/>
      <c r="VMW305" s="17"/>
      <c r="VMX305" s="17"/>
      <c r="VMY305" s="17"/>
      <c r="VMZ305" s="17"/>
      <c r="VNA305" s="17"/>
      <c r="VNB305" s="17"/>
      <c r="VNC305" s="17"/>
      <c r="VND305" s="17"/>
      <c r="VNE305" s="17"/>
      <c r="VNF305" s="17"/>
      <c r="VNG305" s="17"/>
      <c r="VNH305" s="17"/>
      <c r="VNI305" s="17"/>
      <c r="VNJ305" s="17"/>
      <c r="VNK305" s="17"/>
      <c r="VNL305" s="17"/>
      <c r="VNM305" s="17"/>
      <c r="VNN305" s="17"/>
      <c r="VNO305" s="17"/>
      <c r="VNP305" s="17"/>
      <c r="VNQ305" s="17"/>
      <c r="VNR305" s="17"/>
      <c r="VNS305" s="17"/>
      <c r="VNT305" s="17"/>
      <c r="VNU305" s="17"/>
      <c r="VNV305" s="17"/>
      <c r="VNW305" s="17"/>
      <c r="VNX305" s="17"/>
      <c r="VNY305" s="17"/>
      <c r="VNZ305" s="17"/>
      <c r="VOA305" s="17"/>
      <c r="VOB305" s="17"/>
      <c r="VOC305" s="17"/>
      <c r="VOD305" s="17"/>
      <c r="VOE305" s="17"/>
      <c r="VOF305" s="17"/>
      <c r="VOG305" s="17"/>
      <c r="VOH305" s="17"/>
      <c r="VOI305" s="17"/>
      <c r="VOJ305" s="17"/>
      <c r="VOK305" s="17"/>
      <c r="VOL305" s="17"/>
      <c r="VOM305" s="17"/>
      <c r="VON305" s="17"/>
      <c r="VOO305" s="17"/>
      <c r="VOP305" s="17"/>
      <c r="VOQ305" s="17"/>
      <c r="VOR305" s="17"/>
      <c r="VOS305" s="17"/>
      <c r="VOT305" s="17"/>
      <c r="VOU305" s="17"/>
      <c r="VOV305" s="17"/>
      <c r="VOW305" s="17"/>
      <c r="VOX305" s="17"/>
      <c r="VOY305" s="17"/>
      <c r="VOZ305" s="17"/>
      <c r="VPA305" s="17"/>
      <c r="VPB305" s="17"/>
      <c r="VPC305" s="17"/>
      <c r="VPD305" s="17"/>
      <c r="VPE305" s="17"/>
      <c r="VPF305" s="17"/>
      <c r="VPG305" s="17"/>
      <c r="VPH305" s="17"/>
      <c r="VPI305" s="17"/>
      <c r="VPJ305" s="17"/>
      <c r="VPK305" s="17"/>
      <c r="VPL305" s="17"/>
      <c r="VPM305" s="17"/>
      <c r="VPN305" s="17"/>
      <c r="VPO305" s="17"/>
      <c r="VPP305" s="17"/>
      <c r="VPQ305" s="17"/>
      <c r="VPR305" s="17"/>
      <c r="VPS305" s="17"/>
      <c r="VPT305" s="17"/>
      <c r="VPU305" s="17"/>
      <c r="VPV305" s="17"/>
      <c r="VPW305" s="17"/>
      <c r="VPX305" s="17"/>
      <c r="VPY305" s="17"/>
      <c r="VPZ305" s="17"/>
      <c r="VQA305" s="17"/>
      <c r="VQB305" s="17"/>
      <c r="VQC305" s="17"/>
      <c r="VQD305" s="17"/>
      <c r="VQE305" s="17"/>
      <c r="VQF305" s="17"/>
      <c r="VQG305" s="17"/>
      <c r="VQH305" s="17"/>
      <c r="VQI305" s="17"/>
      <c r="VQJ305" s="17"/>
      <c r="VQK305" s="17"/>
      <c r="VQL305" s="17"/>
      <c r="VQM305" s="17"/>
      <c r="VQN305" s="17"/>
      <c r="VQO305" s="17"/>
      <c r="VQP305" s="17"/>
      <c r="VQQ305" s="17"/>
      <c r="VQR305" s="17"/>
      <c r="VQS305" s="17"/>
      <c r="VQT305" s="17"/>
      <c r="VQU305" s="17"/>
      <c r="VQV305" s="17"/>
      <c r="VQW305" s="17"/>
      <c r="VQX305" s="17"/>
      <c r="VQY305" s="17"/>
      <c r="VQZ305" s="17"/>
      <c r="VRA305" s="17"/>
      <c r="VRB305" s="17"/>
      <c r="VRC305" s="17"/>
      <c r="VRD305" s="17"/>
      <c r="VRE305" s="17"/>
      <c r="VRF305" s="17"/>
      <c r="VRG305" s="17"/>
      <c r="VRH305" s="17"/>
      <c r="VRI305" s="17"/>
      <c r="VRJ305" s="17"/>
      <c r="VRK305" s="17"/>
      <c r="VRL305" s="17"/>
      <c r="VRM305" s="17"/>
      <c r="VRN305" s="17"/>
      <c r="VRO305" s="17"/>
      <c r="VRP305" s="17"/>
      <c r="VRQ305" s="17"/>
      <c r="VRR305" s="17"/>
      <c r="VRS305" s="17"/>
      <c r="VRT305" s="17"/>
      <c r="VRU305" s="17"/>
      <c r="VRV305" s="17"/>
      <c r="VRW305" s="17"/>
      <c r="VRX305" s="17"/>
      <c r="VRY305" s="17"/>
      <c r="VRZ305" s="17"/>
      <c r="VSA305" s="17"/>
      <c r="VSB305" s="17"/>
      <c r="VSC305" s="17"/>
      <c r="VSD305" s="17"/>
      <c r="VSE305" s="17"/>
      <c r="VSF305" s="17"/>
      <c r="VSG305" s="17"/>
      <c r="VSH305" s="17"/>
      <c r="VSI305" s="17"/>
      <c r="VSJ305" s="17"/>
      <c r="VSK305" s="17"/>
      <c r="VSL305" s="17"/>
      <c r="VSM305" s="17"/>
      <c r="VSN305" s="17"/>
      <c r="VSO305" s="17"/>
      <c r="VSP305" s="17"/>
      <c r="VSQ305" s="17"/>
      <c r="VSR305" s="17"/>
      <c r="VSS305" s="17"/>
      <c r="VST305" s="17"/>
      <c r="VSU305" s="17"/>
      <c r="VSV305" s="17"/>
      <c r="VSW305" s="17"/>
      <c r="VSX305" s="17"/>
      <c r="VSY305" s="17"/>
      <c r="VSZ305" s="17"/>
      <c r="VTA305" s="17"/>
      <c r="VTB305" s="17"/>
      <c r="VTC305" s="17"/>
      <c r="VTD305" s="17"/>
      <c r="VTE305" s="17"/>
      <c r="VTF305" s="17"/>
      <c r="VTG305" s="17"/>
      <c r="VTH305" s="17"/>
      <c r="VTI305" s="17"/>
      <c r="VTJ305" s="17"/>
      <c r="VTK305" s="17"/>
      <c r="VTL305" s="17"/>
      <c r="VTM305" s="17"/>
      <c r="VTN305" s="17"/>
      <c r="VTO305" s="17"/>
      <c r="VTP305" s="17"/>
      <c r="VTQ305" s="17"/>
      <c r="VTR305" s="17"/>
      <c r="VTS305" s="17"/>
      <c r="VTT305" s="17"/>
      <c r="VTU305" s="17"/>
      <c r="VTV305" s="17"/>
      <c r="VTW305" s="17"/>
      <c r="VTX305" s="17"/>
      <c r="VTY305" s="17"/>
      <c r="VTZ305" s="17"/>
      <c r="VUA305" s="17"/>
      <c r="VUB305" s="17"/>
      <c r="VUC305" s="17"/>
      <c r="VUD305" s="17"/>
      <c r="VUE305" s="17"/>
      <c r="VUF305" s="17"/>
      <c r="VUG305" s="17"/>
      <c r="VUH305" s="17"/>
      <c r="VUI305" s="17"/>
      <c r="VUJ305" s="17"/>
      <c r="VUK305" s="17"/>
      <c r="VUL305" s="17"/>
      <c r="VUM305" s="17"/>
      <c r="VUN305" s="17"/>
      <c r="VUO305" s="17"/>
      <c r="VUP305" s="17"/>
      <c r="VUQ305" s="17"/>
      <c r="VUR305" s="17"/>
      <c r="VUS305" s="17"/>
      <c r="VUT305" s="17"/>
      <c r="VUU305" s="17"/>
      <c r="VUV305" s="17"/>
      <c r="VUW305" s="17"/>
      <c r="VUX305" s="17"/>
      <c r="VUY305" s="17"/>
      <c r="VUZ305" s="17"/>
      <c r="VVA305" s="17"/>
      <c r="VVB305" s="17"/>
      <c r="VVC305" s="17"/>
      <c r="VVD305" s="17"/>
      <c r="VVE305" s="17"/>
      <c r="VVF305" s="17"/>
      <c r="VVG305" s="17"/>
      <c r="VVH305" s="17"/>
      <c r="VVI305" s="17"/>
      <c r="VVJ305" s="17"/>
      <c r="VVK305" s="17"/>
      <c r="VVL305" s="17"/>
      <c r="VVM305" s="17"/>
      <c r="VVN305" s="17"/>
      <c r="VVO305" s="17"/>
      <c r="VVP305" s="17"/>
      <c r="VVQ305" s="17"/>
      <c r="VVR305" s="17"/>
      <c r="VVS305" s="17"/>
      <c r="VVT305" s="17"/>
      <c r="VVU305" s="17"/>
      <c r="VVV305" s="17"/>
      <c r="VVW305" s="17"/>
      <c r="VVX305" s="17"/>
      <c r="VVY305" s="17"/>
      <c r="VVZ305" s="17"/>
      <c r="VWA305" s="17"/>
      <c r="VWB305" s="17"/>
      <c r="VWC305" s="17"/>
      <c r="VWD305" s="17"/>
      <c r="VWE305" s="17"/>
      <c r="VWF305" s="17"/>
      <c r="VWG305" s="17"/>
      <c r="VWH305" s="17"/>
      <c r="VWI305" s="17"/>
      <c r="VWJ305" s="17"/>
      <c r="VWK305" s="17"/>
      <c r="VWL305" s="17"/>
      <c r="VWM305" s="17"/>
      <c r="VWN305" s="17"/>
      <c r="VWO305" s="17"/>
      <c r="VWP305" s="17"/>
      <c r="VWQ305" s="17"/>
      <c r="VWR305" s="17"/>
      <c r="VWS305" s="17"/>
      <c r="VWT305" s="17"/>
      <c r="VWU305" s="17"/>
      <c r="VWV305" s="17"/>
      <c r="VWW305" s="17"/>
      <c r="VWX305" s="17"/>
      <c r="VWY305" s="17"/>
      <c r="VWZ305" s="17"/>
      <c r="VXA305" s="17"/>
      <c r="VXB305" s="17"/>
      <c r="VXC305" s="17"/>
      <c r="VXD305" s="17"/>
      <c r="VXE305" s="17"/>
      <c r="VXF305" s="17"/>
      <c r="VXG305" s="17"/>
      <c r="VXH305" s="17"/>
      <c r="VXI305" s="17"/>
      <c r="VXJ305" s="17"/>
      <c r="VXK305" s="17"/>
      <c r="VXL305" s="17"/>
      <c r="VXM305" s="17"/>
      <c r="VXN305" s="17"/>
      <c r="VXO305" s="17"/>
      <c r="VXP305" s="17"/>
      <c r="VXQ305" s="17"/>
      <c r="VXR305" s="17"/>
      <c r="VXS305" s="17"/>
      <c r="VXT305" s="17"/>
      <c r="VXU305" s="17"/>
      <c r="VXV305" s="17"/>
      <c r="VXW305" s="17"/>
      <c r="VXX305" s="17"/>
      <c r="VXY305" s="17"/>
      <c r="VXZ305" s="17"/>
      <c r="VYA305" s="17"/>
      <c r="VYB305" s="17"/>
      <c r="VYC305" s="17"/>
      <c r="VYD305" s="17"/>
      <c r="VYE305" s="17"/>
      <c r="VYF305" s="17"/>
      <c r="VYG305" s="17"/>
      <c r="VYH305" s="17"/>
      <c r="VYI305" s="17"/>
      <c r="VYJ305" s="17"/>
      <c r="VYK305" s="17"/>
      <c r="VYL305" s="17"/>
      <c r="VYM305" s="17"/>
      <c r="VYN305" s="17"/>
      <c r="VYO305" s="17"/>
      <c r="VYP305" s="17"/>
      <c r="VYQ305" s="17"/>
      <c r="VYR305" s="17"/>
      <c r="VYS305" s="17"/>
      <c r="VYT305" s="17"/>
      <c r="VYU305" s="17"/>
      <c r="VYV305" s="17"/>
      <c r="VYW305" s="17"/>
      <c r="VYX305" s="17"/>
      <c r="VYY305" s="17"/>
      <c r="VYZ305" s="17"/>
      <c r="VZA305" s="17"/>
      <c r="VZB305" s="17"/>
      <c r="VZC305" s="17"/>
      <c r="VZD305" s="17"/>
      <c r="VZE305" s="17"/>
      <c r="VZF305" s="17"/>
      <c r="VZG305" s="17"/>
      <c r="VZH305" s="17"/>
      <c r="VZI305" s="17"/>
      <c r="VZJ305" s="17"/>
      <c r="VZK305" s="17"/>
      <c r="VZL305" s="17"/>
      <c r="VZM305" s="17"/>
      <c r="VZN305" s="17"/>
      <c r="VZO305" s="17"/>
      <c r="VZP305" s="17"/>
      <c r="VZQ305" s="17"/>
      <c r="VZR305" s="17"/>
      <c r="VZS305" s="17"/>
      <c r="VZT305" s="17"/>
      <c r="VZU305" s="17"/>
      <c r="VZV305" s="17"/>
      <c r="VZW305" s="17"/>
      <c r="VZX305" s="17"/>
      <c r="VZY305" s="17"/>
      <c r="VZZ305" s="17"/>
      <c r="WAA305" s="17"/>
      <c r="WAB305" s="17"/>
      <c r="WAC305" s="17"/>
      <c r="WAD305" s="17"/>
      <c r="WAE305" s="17"/>
      <c r="WAF305" s="17"/>
      <c r="WAG305" s="17"/>
      <c r="WAH305" s="17"/>
      <c r="WAI305" s="17"/>
      <c r="WAJ305" s="17"/>
      <c r="WAK305" s="17"/>
      <c r="WAL305" s="17"/>
      <c r="WAM305" s="17"/>
      <c r="WAN305" s="17"/>
      <c r="WAO305" s="17"/>
      <c r="WAP305" s="17"/>
      <c r="WAQ305" s="17"/>
      <c r="WAR305" s="17"/>
      <c r="WAS305" s="17"/>
      <c r="WAT305" s="17"/>
      <c r="WAU305" s="17"/>
      <c r="WAV305" s="17"/>
      <c r="WAW305" s="17"/>
      <c r="WAX305" s="17"/>
      <c r="WAY305" s="17"/>
      <c r="WAZ305" s="17"/>
      <c r="WBA305" s="17"/>
      <c r="WBB305" s="17"/>
      <c r="WBC305" s="17"/>
      <c r="WBD305" s="17"/>
      <c r="WBE305" s="17"/>
      <c r="WBF305" s="17"/>
      <c r="WBG305" s="17"/>
      <c r="WBH305" s="17"/>
      <c r="WBI305" s="17"/>
      <c r="WBJ305" s="17"/>
      <c r="WBK305" s="17"/>
      <c r="WBL305" s="17"/>
      <c r="WBM305" s="17"/>
      <c r="WBN305" s="17"/>
      <c r="WBO305" s="17"/>
      <c r="WBP305" s="17"/>
      <c r="WBQ305" s="17"/>
      <c r="WBR305" s="17"/>
      <c r="WBS305" s="17"/>
      <c r="WBT305" s="17"/>
      <c r="WBU305" s="17"/>
      <c r="WBV305" s="17"/>
      <c r="WBW305" s="17"/>
      <c r="WBX305" s="17"/>
      <c r="WBY305" s="17"/>
      <c r="WBZ305" s="17"/>
      <c r="WCA305" s="17"/>
      <c r="WCB305" s="17"/>
      <c r="WCC305" s="17"/>
      <c r="WCD305" s="17"/>
      <c r="WCE305" s="17"/>
      <c r="WCF305" s="17"/>
      <c r="WCG305" s="17"/>
      <c r="WCH305" s="17"/>
      <c r="WCI305" s="17"/>
      <c r="WCJ305" s="17"/>
      <c r="WCK305" s="17"/>
      <c r="WCL305" s="17"/>
      <c r="WCM305" s="17"/>
      <c r="WCN305" s="17"/>
      <c r="WCO305" s="17"/>
      <c r="WCP305" s="17"/>
      <c r="WCQ305" s="17"/>
      <c r="WCR305" s="17"/>
      <c r="WCS305" s="17"/>
      <c r="WCT305" s="17"/>
      <c r="WCU305" s="17"/>
      <c r="WCV305" s="17"/>
      <c r="WCW305" s="17"/>
      <c r="WCX305" s="17"/>
      <c r="WCY305" s="17"/>
      <c r="WCZ305" s="17"/>
      <c r="WDA305" s="17"/>
      <c r="WDB305" s="17"/>
      <c r="WDC305" s="17"/>
      <c r="WDD305" s="17"/>
      <c r="WDE305" s="17"/>
      <c r="WDF305" s="17"/>
      <c r="WDG305" s="17"/>
      <c r="WDH305" s="17"/>
      <c r="WDI305" s="17"/>
      <c r="WDJ305" s="17"/>
      <c r="WDK305" s="17"/>
      <c r="WDL305" s="17"/>
      <c r="WDM305" s="17"/>
      <c r="WDN305" s="17"/>
      <c r="WDO305" s="17"/>
      <c r="WDP305" s="17"/>
      <c r="WDQ305" s="17"/>
      <c r="WDR305" s="17"/>
      <c r="WDS305" s="17"/>
      <c r="WDT305" s="17"/>
      <c r="WDU305" s="17"/>
      <c r="WDV305" s="17"/>
      <c r="WDW305" s="17"/>
      <c r="WDX305" s="17"/>
      <c r="WDY305" s="17"/>
      <c r="WDZ305" s="17"/>
      <c r="WEA305" s="17"/>
      <c r="WEB305" s="17"/>
      <c r="WEC305" s="17"/>
      <c r="WED305" s="17"/>
      <c r="WEE305" s="17"/>
      <c r="WEF305" s="17"/>
      <c r="WEG305" s="17"/>
      <c r="WEH305" s="17"/>
      <c r="WEI305" s="17"/>
      <c r="WEJ305" s="17"/>
      <c r="WEK305" s="17"/>
      <c r="WEL305" s="17"/>
      <c r="WEM305" s="17"/>
      <c r="WEN305" s="17"/>
      <c r="WEO305" s="17"/>
      <c r="WEP305" s="17"/>
      <c r="WEQ305" s="17"/>
      <c r="WER305" s="17"/>
      <c r="WES305" s="17"/>
      <c r="WET305" s="17"/>
      <c r="WEU305" s="17"/>
      <c r="WEV305" s="17"/>
      <c r="WEW305" s="17"/>
      <c r="WEX305" s="17"/>
      <c r="WEY305" s="17"/>
      <c r="WEZ305" s="17"/>
      <c r="WFA305" s="17"/>
      <c r="WFB305" s="17"/>
      <c r="WFC305" s="17"/>
      <c r="WFD305" s="17"/>
      <c r="WFE305" s="17"/>
      <c r="WFF305" s="17"/>
      <c r="WFG305" s="17"/>
      <c r="WFH305" s="17"/>
      <c r="WFI305" s="17"/>
      <c r="WFJ305" s="17"/>
      <c r="WFK305" s="17"/>
      <c r="WFL305" s="17"/>
      <c r="WFM305" s="17"/>
      <c r="WFN305" s="17"/>
      <c r="WFO305" s="17"/>
      <c r="WFP305" s="17"/>
      <c r="WFQ305" s="17"/>
      <c r="WFR305" s="17"/>
      <c r="WFS305" s="17"/>
      <c r="WFT305" s="17"/>
      <c r="WFU305" s="17"/>
      <c r="WFV305" s="17"/>
      <c r="WFW305" s="17"/>
      <c r="WFX305" s="17"/>
      <c r="WFY305" s="17"/>
      <c r="WFZ305" s="17"/>
      <c r="WGA305" s="17"/>
      <c r="WGB305" s="17"/>
      <c r="WGC305" s="17"/>
      <c r="WGD305" s="17"/>
      <c r="WGE305" s="17"/>
      <c r="WGF305" s="17"/>
      <c r="WGG305" s="17"/>
      <c r="WGH305" s="17"/>
      <c r="WGI305" s="17"/>
      <c r="WGJ305" s="17"/>
      <c r="WGK305" s="17"/>
      <c r="WGL305" s="17"/>
      <c r="WGM305" s="17"/>
      <c r="WGN305" s="17"/>
      <c r="WGO305" s="17"/>
      <c r="WGP305" s="17"/>
      <c r="WGQ305" s="17"/>
      <c r="WGR305" s="17"/>
      <c r="WGS305" s="17"/>
      <c r="WGT305" s="17"/>
      <c r="WGU305" s="17"/>
      <c r="WGV305" s="17"/>
      <c r="WGW305" s="17"/>
      <c r="WGX305" s="17"/>
      <c r="WGY305" s="17"/>
      <c r="WGZ305" s="17"/>
      <c r="WHA305" s="17"/>
      <c r="WHB305" s="17"/>
      <c r="WHC305" s="17"/>
      <c r="WHD305" s="17"/>
      <c r="WHE305" s="17"/>
      <c r="WHF305" s="17"/>
      <c r="WHG305" s="17"/>
      <c r="WHH305" s="17"/>
      <c r="WHI305" s="17"/>
      <c r="WHJ305" s="17"/>
      <c r="WHK305" s="17"/>
      <c r="WHL305" s="17"/>
      <c r="WHM305" s="17"/>
      <c r="WHN305" s="17"/>
      <c r="WHO305" s="17"/>
      <c r="WHP305" s="17"/>
      <c r="WHQ305" s="17"/>
      <c r="WHR305" s="17"/>
      <c r="WHS305" s="17"/>
      <c r="WHT305" s="17"/>
      <c r="WHU305" s="17"/>
      <c r="WHV305" s="17"/>
      <c r="WHW305" s="17"/>
      <c r="WHX305" s="17"/>
      <c r="WHY305" s="17"/>
      <c r="WHZ305" s="17"/>
      <c r="WIA305" s="17"/>
      <c r="WIB305" s="17"/>
      <c r="WIC305" s="17"/>
      <c r="WID305" s="17"/>
      <c r="WIE305" s="17"/>
      <c r="WIF305" s="17"/>
      <c r="WIG305" s="17"/>
      <c r="WIH305" s="17"/>
      <c r="WII305" s="17"/>
      <c r="WIJ305" s="17"/>
      <c r="WIK305" s="17"/>
      <c r="WIL305" s="17"/>
      <c r="WIM305" s="17"/>
      <c r="WIN305" s="17"/>
      <c r="WIO305" s="17"/>
      <c r="WIP305" s="17"/>
      <c r="WIQ305" s="17"/>
      <c r="WIR305" s="17"/>
      <c r="WIS305" s="17"/>
      <c r="WIT305" s="17"/>
      <c r="WIU305" s="17"/>
      <c r="WIV305" s="17"/>
      <c r="WIW305" s="17"/>
      <c r="WIX305" s="17"/>
      <c r="WIY305" s="17"/>
      <c r="WIZ305" s="17"/>
      <c r="WJA305" s="17"/>
      <c r="WJB305" s="17"/>
      <c r="WJC305" s="17"/>
      <c r="WJD305" s="17"/>
      <c r="WJE305" s="17"/>
      <c r="WJF305" s="17"/>
      <c r="WJG305" s="17"/>
      <c r="WJH305" s="17"/>
      <c r="WJI305" s="17"/>
      <c r="WJJ305" s="17"/>
      <c r="WJK305" s="17"/>
      <c r="WJL305" s="17"/>
      <c r="WJM305" s="17"/>
      <c r="WJN305" s="17"/>
      <c r="WJO305" s="17"/>
      <c r="WJP305" s="17"/>
      <c r="WJQ305" s="17"/>
      <c r="WJR305" s="17"/>
      <c r="WJS305" s="17"/>
      <c r="WJT305" s="17"/>
      <c r="WJU305" s="17"/>
      <c r="WJV305" s="17"/>
      <c r="WJW305" s="17"/>
      <c r="WJX305" s="17"/>
      <c r="WJY305" s="17"/>
      <c r="WJZ305" s="17"/>
      <c r="WKA305" s="17"/>
      <c r="WKB305" s="17"/>
      <c r="WKC305" s="17"/>
      <c r="WKD305" s="17"/>
      <c r="WKE305" s="17"/>
      <c r="WKF305" s="17"/>
      <c r="WKG305" s="17"/>
      <c r="WKH305" s="17"/>
      <c r="WKI305" s="17"/>
      <c r="WKJ305" s="17"/>
      <c r="WKK305" s="17"/>
      <c r="WKL305" s="17"/>
      <c r="WKM305" s="17"/>
      <c r="WKN305" s="17"/>
      <c r="WKO305" s="17"/>
      <c r="WKP305" s="17"/>
      <c r="WKQ305" s="17"/>
      <c r="WKR305" s="17"/>
      <c r="WKS305" s="17"/>
      <c r="WKT305" s="17"/>
      <c r="WKU305" s="17"/>
      <c r="WKV305" s="17"/>
      <c r="WKW305" s="17"/>
      <c r="WKX305" s="17"/>
      <c r="WKY305" s="17"/>
      <c r="WKZ305" s="17"/>
      <c r="WLA305" s="17"/>
      <c r="WLB305" s="17"/>
      <c r="WLC305" s="17"/>
      <c r="WLD305" s="17"/>
      <c r="WLE305" s="17"/>
      <c r="WLF305" s="17"/>
      <c r="WLG305" s="17"/>
      <c r="WLH305" s="17"/>
      <c r="WLI305" s="17"/>
      <c r="WLJ305" s="17"/>
      <c r="WLK305" s="17"/>
      <c r="WLL305" s="17"/>
      <c r="WLM305" s="17"/>
      <c r="WLN305" s="17"/>
      <c r="WLO305" s="17"/>
      <c r="WLP305" s="17"/>
      <c r="WLQ305" s="17"/>
      <c r="WLR305" s="17"/>
      <c r="WLS305" s="17"/>
      <c r="WLT305" s="17"/>
      <c r="WLU305" s="17"/>
      <c r="WLV305" s="17"/>
      <c r="WLW305" s="17"/>
      <c r="WLX305" s="17"/>
      <c r="WLY305" s="17"/>
      <c r="WLZ305" s="17"/>
      <c r="WMA305" s="17"/>
      <c r="WMB305" s="17"/>
      <c r="WMC305" s="17"/>
      <c r="WMD305" s="17"/>
      <c r="WME305" s="17"/>
      <c r="WMF305" s="17"/>
      <c r="WMG305" s="17"/>
      <c r="WMH305" s="17"/>
      <c r="WMI305" s="17"/>
      <c r="WMJ305" s="17"/>
      <c r="WMK305" s="17"/>
      <c r="WML305" s="17"/>
      <c r="WMM305" s="17"/>
      <c r="WMN305" s="17"/>
      <c r="WMO305" s="17"/>
      <c r="WMP305" s="17"/>
      <c r="WMQ305" s="17"/>
      <c r="WMR305" s="17"/>
      <c r="WMS305" s="17"/>
      <c r="WMT305" s="17"/>
      <c r="WMU305" s="17"/>
      <c r="WMV305" s="17"/>
      <c r="WMW305" s="17"/>
      <c r="WMX305" s="17"/>
      <c r="WMY305" s="17"/>
      <c r="WMZ305" s="17"/>
      <c r="WNA305" s="17"/>
      <c r="WNB305" s="17"/>
      <c r="WNC305" s="17"/>
      <c r="WND305" s="17"/>
      <c r="WNE305" s="17"/>
      <c r="WNF305" s="17"/>
      <c r="WNG305" s="17"/>
      <c r="WNH305" s="17"/>
      <c r="WNI305" s="17"/>
      <c r="WNJ305" s="17"/>
      <c r="WNK305" s="17"/>
      <c r="WNL305" s="17"/>
      <c r="WNM305" s="17"/>
      <c r="WNN305" s="17"/>
      <c r="WNO305" s="17"/>
      <c r="WNP305" s="17"/>
      <c r="WNQ305" s="17"/>
      <c r="WNR305" s="17"/>
      <c r="WNS305" s="17"/>
      <c r="WNT305" s="17"/>
      <c r="WNU305" s="17"/>
      <c r="WNV305" s="17"/>
      <c r="WNW305" s="17"/>
      <c r="WNX305" s="17"/>
      <c r="WNY305" s="17"/>
      <c r="WNZ305" s="17"/>
      <c r="WOA305" s="17"/>
      <c r="WOB305" s="17"/>
      <c r="WOC305" s="17"/>
      <c r="WOD305" s="17"/>
      <c r="WOE305" s="17"/>
      <c r="WOF305" s="17"/>
      <c r="WOG305" s="17"/>
      <c r="WOH305" s="17"/>
      <c r="WOI305" s="17"/>
      <c r="WOJ305" s="17"/>
      <c r="WOK305" s="17"/>
      <c r="WOL305" s="17"/>
      <c r="WOM305" s="17"/>
      <c r="WON305" s="17"/>
      <c r="WOO305" s="17"/>
      <c r="WOP305" s="17"/>
      <c r="WOQ305" s="17"/>
      <c r="WOR305" s="17"/>
      <c r="WOS305" s="17"/>
      <c r="WOT305" s="17"/>
      <c r="WOU305" s="17"/>
      <c r="WOV305" s="17"/>
      <c r="WOW305" s="17"/>
      <c r="WOX305" s="17"/>
      <c r="WOY305" s="17"/>
      <c r="WOZ305" s="17"/>
      <c r="WPA305" s="17"/>
      <c r="WPB305" s="17"/>
      <c r="WPC305" s="17"/>
      <c r="WPD305" s="17"/>
      <c r="WPE305" s="17"/>
      <c r="WPF305" s="17"/>
      <c r="WPG305" s="17"/>
      <c r="WPH305" s="17"/>
      <c r="WPI305" s="17"/>
      <c r="WPJ305" s="17"/>
      <c r="WPK305" s="17"/>
      <c r="WPL305" s="17"/>
      <c r="WPM305" s="17"/>
      <c r="WPN305" s="17"/>
      <c r="WPO305" s="17"/>
      <c r="WPP305" s="17"/>
      <c r="WPQ305" s="17"/>
      <c r="WPR305" s="17"/>
      <c r="WPS305" s="17"/>
      <c r="WPT305" s="17"/>
      <c r="WPU305" s="17"/>
      <c r="WPV305" s="17"/>
      <c r="WPW305" s="17"/>
      <c r="WPX305" s="17"/>
      <c r="WPY305" s="17"/>
      <c r="WPZ305" s="17"/>
      <c r="WQA305" s="17"/>
      <c r="WQB305" s="17"/>
      <c r="WQC305" s="17"/>
      <c r="WQD305" s="17"/>
      <c r="WQE305" s="17"/>
      <c r="WQF305" s="17"/>
      <c r="WQG305" s="17"/>
      <c r="WQH305" s="17"/>
      <c r="WQI305" s="17"/>
      <c r="WQJ305" s="17"/>
      <c r="WQK305" s="17"/>
      <c r="WQL305" s="17"/>
      <c r="WQM305" s="17"/>
      <c r="WQN305" s="17"/>
      <c r="WQO305" s="17"/>
      <c r="WQP305" s="17"/>
      <c r="WQQ305" s="17"/>
      <c r="WQR305" s="17"/>
      <c r="WQS305" s="17"/>
      <c r="WQT305" s="17"/>
      <c r="WQU305" s="17"/>
      <c r="WQV305" s="17"/>
      <c r="WQW305" s="17"/>
      <c r="WQX305" s="17"/>
      <c r="WQY305" s="17"/>
      <c r="WQZ305" s="17"/>
      <c r="WRA305" s="17"/>
      <c r="WRB305" s="17"/>
      <c r="WRC305" s="17"/>
      <c r="WRD305" s="17"/>
      <c r="WRE305" s="17"/>
      <c r="WRF305" s="17"/>
      <c r="WRG305" s="17"/>
      <c r="WRH305" s="17"/>
      <c r="WRI305" s="17"/>
      <c r="WRJ305" s="17"/>
      <c r="WRK305" s="17"/>
      <c r="WRL305" s="17"/>
      <c r="WRM305" s="17"/>
      <c r="WRN305" s="17"/>
      <c r="WRO305" s="17"/>
      <c r="WRP305" s="17"/>
      <c r="WRQ305" s="17"/>
      <c r="WRR305" s="17"/>
      <c r="WRS305" s="17"/>
      <c r="WRT305" s="17"/>
      <c r="WRU305" s="17"/>
      <c r="WRV305" s="17"/>
      <c r="WRW305" s="17"/>
      <c r="WRX305" s="17"/>
      <c r="WRY305" s="17"/>
      <c r="WRZ305" s="17"/>
      <c r="WSA305" s="17"/>
      <c r="WSB305" s="17"/>
      <c r="WSC305" s="17"/>
      <c r="WSD305" s="17"/>
      <c r="WSE305" s="17"/>
      <c r="WSF305" s="17"/>
      <c r="WSG305" s="17"/>
      <c r="WSH305" s="17"/>
      <c r="WSI305" s="17"/>
      <c r="WSJ305" s="17"/>
      <c r="WSK305" s="17"/>
      <c r="WSL305" s="17"/>
      <c r="WSM305" s="17"/>
      <c r="WSN305" s="17"/>
      <c r="WSO305" s="17"/>
      <c r="WSP305" s="17"/>
      <c r="WSQ305" s="17"/>
      <c r="WSR305" s="17"/>
      <c r="WSS305" s="17"/>
      <c r="WST305" s="17"/>
      <c r="WSU305" s="17"/>
      <c r="WSV305" s="17"/>
      <c r="WSW305" s="17"/>
      <c r="WSX305" s="17"/>
      <c r="WSY305" s="17"/>
      <c r="WSZ305" s="17"/>
      <c r="WTA305" s="17"/>
      <c r="WTB305" s="17"/>
      <c r="WTC305" s="17"/>
      <c r="WTD305" s="17"/>
      <c r="WTE305" s="17"/>
      <c r="WTF305" s="17"/>
      <c r="WTG305" s="17"/>
      <c r="WTH305" s="17"/>
      <c r="WTI305" s="17"/>
      <c r="WTJ305" s="17"/>
      <c r="WTK305" s="17"/>
      <c r="WTL305" s="17"/>
      <c r="WTM305" s="17"/>
      <c r="WTN305" s="17"/>
      <c r="WTO305" s="17"/>
      <c r="WTP305" s="17"/>
      <c r="WTQ305" s="17"/>
      <c r="WTR305" s="17"/>
      <c r="WTS305" s="17"/>
      <c r="WTT305" s="17"/>
      <c r="WTU305" s="17"/>
      <c r="WTV305" s="17"/>
      <c r="WTW305" s="17"/>
      <c r="WTX305" s="17"/>
      <c r="WTY305" s="17"/>
      <c r="WTZ305" s="17"/>
      <c r="WUA305" s="17"/>
      <c r="WUB305" s="17"/>
      <c r="WUC305" s="17"/>
      <c r="WUD305" s="17"/>
      <c r="WUE305" s="17"/>
      <c r="WUF305" s="17"/>
      <c r="WUG305" s="17"/>
      <c r="WUH305" s="17"/>
      <c r="WUI305" s="17"/>
      <c r="WUJ305" s="17"/>
      <c r="WUK305" s="17"/>
      <c r="WUL305" s="17"/>
      <c r="WUM305" s="17"/>
      <c r="WUN305" s="17"/>
      <c r="WUO305" s="17"/>
      <c r="WUP305" s="17"/>
      <c r="WUQ305" s="17"/>
      <c r="WUR305" s="17"/>
      <c r="WUS305" s="17"/>
      <c r="WUT305" s="17"/>
      <c r="WUU305" s="17"/>
      <c r="WUV305" s="17"/>
      <c r="WUW305" s="17"/>
      <c r="WUX305" s="17"/>
      <c r="WUY305" s="17"/>
      <c r="WUZ305" s="17"/>
      <c r="WVA305" s="17"/>
      <c r="WVB305" s="17"/>
      <c r="WVC305" s="17"/>
      <c r="WVD305" s="17"/>
      <c r="WVE305" s="17"/>
      <c r="WVF305" s="17"/>
      <c r="WVG305" s="17"/>
      <c r="WVH305" s="17"/>
      <c r="WVI305" s="17"/>
      <c r="WVJ305" s="17"/>
      <c r="WVK305" s="17"/>
      <c r="WVL305" s="17"/>
      <c r="WVM305" s="17"/>
      <c r="WVN305" s="17"/>
      <c r="WVO305" s="17"/>
      <c r="WVP305" s="17"/>
      <c r="WVQ305" s="17"/>
      <c r="WVR305" s="17"/>
      <c r="WVS305" s="17"/>
      <c r="WVT305" s="17"/>
      <c r="WVU305" s="17"/>
      <c r="WVV305" s="17"/>
      <c r="WVW305" s="17"/>
      <c r="WVX305" s="17"/>
      <c r="WVY305" s="17"/>
      <c r="WVZ305" s="17"/>
      <c r="WWA305" s="17"/>
      <c r="WWB305" s="17"/>
      <c r="WWC305" s="17"/>
      <c r="WWD305" s="17"/>
      <c r="WWE305" s="17"/>
      <c r="WWF305" s="17"/>
      <c r="WWG305" s="17"/>
      <c r="WWH305" s="17"/>
      <c r="WWI305" s="17"/>
      <c r="WWJ305" s="17"/>
      <c r="WWK305" s="17"/>
      <c r="WWL305" s="17"/>
      <c r="WWM305" s="17"/>
      <c r="WWN305" s="17"/>
      <c r="WWO305" s="17"/>
      <c r="WWP305" s="17"/>
      <c r="WWQ305" s="17"/>
      <c r="WWR305" s="17"/>
      <c r="WWS305" s="17"/>
      <c r="WWT305" s="17"/>
      <c r="WWU305" s="17"/>
      <c r="WWV305" s="17"/>
      <c r="WWW305" s="17"/>
      <c r="WWX305" s="17"/>
      <c r="WWY305" s="17"/>
      <c r="WWZ305" s="17"/>
      <c r="WXA305" s="17"/>
      <c r="WXB305" s="17"/>
      <c r="WXC305" s="17"/>
      <c r="WXD305" s="17"/>
      <c r="WXE305" s="17"/>
      <c r="WXF305" s="17"/>
      <c r="WXG305" s="17"/>
      <c r="WXH305" s="17"/>
      <c r="WXI305" s="17"/>
      <c r="WXJ305" s="17"/>
      <c r="WXK305" s="17"/>
      <c r="WXL305" s="17"/>
      <c r="WXM305" s="17"/>
      <c r="WXN305" s="17"/>
      <c r="WXO305" s="17"/>
      <c r="WXP305" s="17"/>
      <c r="WXQ305" s="17"/>
      <c r="WXR305" s="17"/>
      <c r="WXS305" s="17"/>
      <c r="WXT305" s="17"/>
      <c r="WXU305" s="17"/>
      <c r="WXV305" s="17"/>
      <c r="WXW305" s="17"/>
      <c r="WXX305" s="17"/>
      <c r="WXY305" s="17"/>
      <c r="WXZ305" s="17"/>
      <c r="WYA305" s="17"/>
      <c r="WYB305" s="17"/>
      <c r="WYC305" s="17"/>
      <c r="WYD305" s="17"/>
      <c r="WYE305" s="17"/>
      <c r="WYF305" s="17"/>
      <c r="WYG305" s="17"/>
      <c r="WYH305" s="17"/>
      <c r="WYI305" s="17"/>
      <c r="WYJ305" s="17"/>
      <c r="WYK305" s="17"/>
      <c r="WYL305" s="17"/>
      <c r="WYM305" s="17"/>
      <c r="WYN305" s="17"/>
      <c r="WYO305" s="17"/>
      <c r="WYP305" s="17"/>
      <c r="WYQ305" s="17"/>
      <c r="WYR305" s="17"/>
      <c r="WYS305" s="17"/>
      <c r="WYT305" s="17"/>
      <c r="WYU305" s="17"/>
      <c r="WYV305" s="17"/>
      <c r="WYW305" s="17"/>
      <c r="WYX305" s="17"/>
      <c r="WYY305" s="17"/>
      <c r="WYZ305" s="17"/>
      <c r="WZA305" s="17"/>
      <c r="WZB305" s="17"/>
      <c r="WZC305" s="17"/>
      <c r="WZD305" s="17"/>
      <c r="WZE305" s="17"/>
      <c r="WZF305" s="17"/>
      <c r="WZG305" s="17"/>
      <c r="WZH305" s="17"/>
      <c r="WZI305" s="17"/>
      <c r="WZJ305" s="17"/>
      <c r="WZK305" s="17"/>
      <c r="WZL305" s="17"/>
      <c r="WZM305" s="17"/>
      <c r="WZN305" s="17"/>
      <c r="WZO305" s="17"/>
      <c r="WZP305" s="17"/>
      <c r="WZQ305" s="17"/>
      <c r="WZR305" s="17"/>
      <c r="WZS305" s="17"/>
      <c r="WZT305" s="17"/>
      <c r="WZU305" s="17"/>
      <c r="WZV305" s="17"/>
      <c r="WZW305" s="17"/>
      <c r="WZX305" s="17"/>
      <c r="WZY305" s="17"/>
      <c r="WZZ305" s="17"/>
      <c r="XAA305" s="17"/>
      <c r="XAB305" s="17"/>
      <c r="XAC305" s="17"/>
      <c r="XAD305" s="17"/>
      <c r="XAE305" s="17"/>
      <c r="XAF305" s="17"/>
      <c r="XAG305" s="17"/>
      <c r="XAH305" s="17"/>
      <c r="XAI305" s="17"/>
      <c r="XAJ305" s="17"/>
      <c r="XAK305" s="17"/>
      <c r="XAL305" s="17"/>
      <c r="XAM305" s="17"/>
      <c r="XAN305" s="17"/>
      <c r="XAO305" s="17"/>
      <c r="XAP305" s="17"/>
      <c r="XAQ305" s="17"/>
      <c r="XAR305" s="17"/>
      <c r="XAS305" s="17"/>
      <c r="XAT305" s="17"/>
      <c r="XAU305" s="17"/>
      <c r="XAV305" s="17"/>
      <c r="XAW305" s="17"/>
      <c r="XAX305" s="17"/>
      <c r="XAY305" s="17"/>
      <c r="XAZ305" s="17"/>
      <c r="XBA305" s="17"/>
      <c r="XBB305" s="17"/>
      <c r="XBC305" s="17"/>
      <c r="XBD305" s="17"/>
      <c r="XBE305" s="17"/>
      <c r="XBF305" s="17"/>
      <c r="XBG305" s="17"/>
      <c r="XBH305" s="17"/>
      <c r="XBI305" s="17"/>
      <c r="XBJ305" s="17"/>
      <c r="XBK305" s="17"/>
      <c r="XBL305" s="17"/>
      <c r="XBM305" s="17"/>
      <c r="XBN305" s="17"/>
      <c r="XBO305" s="17"/>
      <c r="XBP305" s="17"/>
      <c r="XBQ305" s="17"/>
      <c r="XBR305" s="17"/>
      <c r="XBS305" s="17"/>
      <c r="XBT305" s="17"/>
      <c r="XBU305" s="17"/>
      <c r="XBV305" s="17"/>
      <c r="XBW305" s="17"/>
      <c r="XBX305" s="17"/>
      <c r="XBY305" s="17"/>
      <c r="XBZ305" s="17"/>
      <c r="XCA305" s="17"/>
      <c r="XCB305" s="17"/>
      <c r="XCC305" s="17"/>
      <c r="XCD305" s="17"/>
      <c r="XCE305" s="17"/>
      <c r="XCF305" s="17"/>
      <c r="XCG305" s="17"/>
      <c r="XCH305" s="17"/>
      <c r="XCI305" s="17"/>
      <c r="XCJ305" s="17"/>
      <c r="XCK305" s="17"/>
      <c r="XCL305" s="17"/>
      <c r="XCM305" s="17"/>
      <c r="XCN305" s="17"/>
      <c r="XCO305" s="17"/>
      <c r="XCP305" s="17"/>
      <c r="XCQ305" s="17"/>
      <c r="XCR305" s="17"/>
      <c r="XCS305" s="17"/>
      <c r="XCT305" s="17"/>
      <c r="XCU305" s="17"/>
      <c r="XCV305" s="17"/>
      <c r="XCW305" s="17"/>
      <c r="XCX305" s="17"/>
      <c r="XCY305" s="17"/>
      <c r="XCZ305" s="17"/>
      <c r="XDA305" s="17"/>
      <c r="XDB305" s="17"/>
      <c r="XDC305" s="17"/>
      <c r="XDD305" s="17"/>
      <c r="XDE305" s="17"/>
      <c r="XDF305" s="17"/>
      <c r="XDG305" s="17"/>
      <c r="XDH305" s="17"/>
      <c r="XDI305" s="17"/>
      <c r="XDJ305" s="17"/>
      <c r="XDK305" s="17"/>
      <c r="XDL305" s="17"/>
      <c r="XDM305" s="17"/>
      <c r="XDN305" s="17"/>
      <c r="XDO305" s="17"/>
      <c r="XDP305" s="17"/>
      <c r="XDQ305" s="17"/>
      <c r="XDR305" s="17"/>
      <c r="XDS305" s="17"/>
      <c r="XDT305" s="17"/>
      <c r="XDU305" s="17"/>
      <c r="XDV305" s="17"/>
      <c r="XDW305" s="17"/>
      <c r="XDX305" s="17"/>
      <c r="XDY305" s="17"/>
      <c r="XDZ305" s="17"/>
      <c r="XEA305" s="17"/>
      <c r="XEB305" s="17"/>
      <c r="XEC305" s="17"/>
      <c r="XED305" s="17"/>
      <c r="XEE305" s="17"/>
      <c r="XEF305" s="17"/>
      <c r="XEG305" s="17"/>
      <c r="XEH305" s="17"/>
      <c r="XEI305" s="17"/>
      <c r="XEJ305" s="17"/>
      <c r="XEK305" s="17"/>
      <c r="XEL305" s="17"/>
      <c r="XEM305" s="17"/>
      <c r="XEN305" s="17"/>
      <c r="XEO305" s="17"/>
      <c r="XEP305" s="17"/>
      <c r="XEQ305" s="17"/>
      <c r="XER305" s="17"/>
      <c r="XES305" s="17"/>
      <c r="XET305" s="17"/>
      <c r="XEU305" s="17"/>
      <c r="XEV305" s="17"/>
      <c r="XEW305" s="17"/>
      <c r="XEX305" s="17"/>
      <c r="XEY305" s="17"/>
      <c r="XEZ305" s="17"/>
      <c r="XFA305" s="17"/>
      <c r="XFB305" s="17"/>
      <c r="XFC305" s="17"/>
    </row>
    <row r="306" spans="1:16383" ht="12.75" customHeight="1" x14ac:dyDescent="0.2">
      <c r="A306" s="22" t="str">
        <f t="shared" si="4"/>
        <v>111オンライン0901</v>
      </c>
      <c r="B306" s="19">
        <v>111</v>
      </c>
      <c r="C306" s="19" t="s">
        <v>178</v>
      </c>
      <c r="D306" s="193" t="s">
        <v>851</v>
      </c>
      <c r="E306" s="194" t="s">
        <v>643</v>
      </c>
      <c r="F306" s="195" t="s">
        <v>644</v>
      </c>
      <c r="G306" s="198">
        <v>44440</v>
      </c>
      <c r="H306" s="197" t="s">
        <v>178</v>
      </c>
    </row>
    <row r="307" spans="1:16383" ht="12.75" customHeight="1" x14ac:dyDescent="0.2">
      <c r="A307" s="22" t="str">
        <f t="shared" si="4"/>
        <v>111東京0201</v>
      </c>
      <c r="B307" s="19">
        <v>111</v>
      </c>
      <c r="C307" s="19" t="s">
        <v>79</v>
      </c>
      <c r="D307" s="193" t="s">
        <v>773</v>
      </c>
      <c r="E307" s="194" t="s">
        <v>645</v>
      </c>
      <c r="F307" s="195" t="s">
        <v>646</v>
      </c>
      <c r="G307" s="198">
        <v>44593</v>
      </c>
      <c r="H307" s="197" t="s">
        <v>171</v>
      </c>
    </row>
    <row r="308" spans="1:16383" ht="12.75" customHeight="1" x14ac:dyDescent="0.2">
      <c r="A308" s="22" t="str">
        <f t="shared" si="4"/>
        <v>112東京0303</v>
      </c>
      <c r="B308" s="19">
        <v>112</v>
      </c>
      <c r="C308" s="19" t="s">
        <v>79</v>
      </c>
      <c r="D308" s="193" t="s">
        <v>760</v>
      </c>
      <c r="E308" s="194" t="s">
        <v>648</v>
      </c>
      <c r="F308" s="195" t="s">
        <v>647</v>
      </c>
      <c r="G308" s="196" t="s">
        <v>211</v>
      </c>
      <c r="H308" s="197" t="s">
        <v>171</v>
      </c>
    </row>
    <row r="309" spans="1:16383" ht="12.75" customHeight="1" x14ac:dyDescent="0.2">
      <c r="A309" s="246" t="str">
        <f t="shared" si="4"/>
        <v>112東京0902</v>
      </c>
      <c r="B309" s="247">
        <v>112</v>
      </c>
      <c r="C309" s="247" t="s">
        <v>79</v>
      </c>
      <c r="D309" s="253" t="s">
        <v>1008</v>
      </c>
      <c r="E309" s="248" t="s">
        <v>1009</v>
      </c>
      <c r="F309" s="249" t="s">
        <v>1010</v>
      </c>
      <c r="G309" s="250" t="s">
        <v>1006</v>
      </c>
      <c r="H309" s="251" t="s">
        <v>178</v>
      </c>
    </row>
    <row r="310" spans="1:16383" ht="12.75" customHeight="1" x14ac:dyDescent="0.2">
      <c r="A310" s="22" t="str">
        <f t="shared" si="4"/>
        <v>113東京0624</v>
      </c>
      <c r="B310" s="19">
        <v>113</v>
      </c>
      <c r="C310" s="19" t="s">
        <v>79</v>
      </c>
      <c r="D310" s="193" t="s">
        <v>856</v>
      </c>
      <c r="E310" s="194" t="s">
        <v>649</v>
      </c>
      <c r="F310" s="195" t="s">
        <v>650</v>
      </c>
      <c r="G310" s="198">
        <v>44371</v>
      </c>
      <c r="H310" s="197" t="s">
        <v>171</v>
      </c>
    </row>
    <row r="311" spans="1:16383" ht="12.75" customHeight="1" x14ac:dyDescent="0.2">
      <c r="A311" s="22" t="str">
        <f t="shared" si="4"/>
        <v>113オンライン0818</v>
      </c>
      <c r="B311" s="19">
        <v>113</v>
      </c>
      <c r="C311" s="19" t="s">
        <v>178</v>
      </c>
      <c r="D311" s="193" t="s">
        <v>763</v>
      </c>
      <c r="E311" s="194" t="s">
        <v>651</v>
      </c>
      <c r="F311" s="195" t="s">
        <v>652</v>
      </c>
      <c r="G311" s="198">
        <v>44426</v>
      </c>
      <c r="H311" s="197" t="s">
        <v>178</v>
      </c>
    </row>
    <row r="312" spans="1:16383" ht="12.75" customHeight="1" x14ac:dyDescent="0.2">
      <c r="A312" s="22" t="str">
        <f t="shared" si="4"/>
        <v>113東京1005</v>
      </c>
      <c r="B312" s="19">
        <v>113</v>
      </c>
      <c r="C312" s="19" t="s">
        <v>79</v>
      </c>
      <c r="D312" s="193" t="s">
        <v>806</v>
      </c>
      <c r="E312" s="194" t="s">
        <v>653</v>
      </c>
      <c r="F312" s="195" t="s">
        <v>650</v>
      </c>
      <c r="G312" s="198">
        <v>44474</v>
      </c>
      <c r="H312" s="197" t="s">
        <v>171</v>
      </c>
    </row>
    <row r="313" spans="1:16383" ht="12.75" customHeight="1" x14ac:dyDescent="0.2">
      <c r="A313" s="22" t="str">
        <f t="shared" si="4"/>
        <v>113オンライン1202</v>
      </c>
      <c r="B313" s="19">
        <v>113</v>
      </c>
      <c r="C313" s="19" t="s">
        <v>178</v>
      </c>
      <c r="D313" s="193" t="s">
        <v>745</v>
      </c>
      <c r="E313" s="194" t="s">
        <v>654</v>
      </c>
      <c r="F313" s="195" t="s">
        <v>652</v>
      </c>
      <c r="G313" s="198">
        <v>44532</v>
      </c>
      <c r="H313" s="197" t="s">
        <v>178</v>
      </c>
    </row>
    <row r="314" spans="1:16383" ht="12.75" customHeight="1" x14ac:dyDescent="0.2">
      <c r="A314" s="22" t="str">
        <f t="shared" si="4"/>
        <v>113東京0310</v>
      </c>
      <c r="B314" s="19">
        <v>113</v>
      </c>
      <c r="C314" s="19" t="s">
        <v>79</v>
      </c>
      <c r="D314" s="193" t="s">
        <v>824</v>
      </c>
      <c r="E314" s="194" t="s">
        <v>655</v>
      </c>
      <c r="F314" s="195" t="s">
        <v>650</v>
      </c>
      <c r="G314" s="198">
        <v>44630</v>
      </c>
      <c r="H314" s="197" t="s">
        <v>171</v>
      </c>
    </row>
    <row r="315" spans="1:16383" ht="12.75" customHeight="1" x14ac:dyDescent="0.2">
      <c r="A315" s="22" t="str">
        <f t="shared" si="4"/>
        <v>114オンライン1005</v>
      </c>
      <c r="B315" s="19">
        <v>114</v>
      </c>
      <c r="C315" s="19" t="s">
        <v>178</v>
      </c>
      <c r="D315" s="193" t="s">
        <v>806</v>
      </c>
      <c r="E315" s="194" t="s">
        <v>657</v>
      </c>
      <c r="F315" s="195" t="s">
        <v>658</v>
      </c>
      <c r="G315" s="196" t="s">
        <v>335</v>
      </c>
      <c r="H315" s="197" t="s">
        <v>178</v>
      </c>
    </row>
    <row r="316" spans="1:16383" ht="12.75" customHeight="1" x14ac:dyDescent="0.2">
      <c r="A316" s="22" t="str">
        <f t="shared" si="4"/>
        <v>114東京0203</v>
      </c>
      <c r="B316" s="19">
        <v>114</v>
      </c>
      <c r="C316" s="19" t="s">
        <v>79</v>
      </c>
      <c r="D316" s="193" t="s">
        <v>746</v>
      </c>
      <c r="E316" s="194" t="s">
        <v>659</v>
      </c>
      <c r="F316" s="195" t="s">
        <v>656</v>
      </c>
      <c r="G316" s="196" t="s">
        <v>185</v>
      </c>
      <c r="H316" s="197" t="s">
        <v>171</v>
      </c>
    </row>
    <row r="317" spans="1:16383" ht="12.75" customHeight="1" x14ac:dyDescent="0.2">
      <c r="A317" s="22" t="str">
        <f t="shared" si="4"/>
        <v>115東京0224</v>
      </c>
      <c r="B317" s="19">
        <v>115</v>
      </c>
      <c r="C317" s="19" t="s">
        <v>79</v>
      </c>
      <c r="D317" s="193" t="s">
        <v>757</v>
      </c>
      <c r="E317" s="194" t="s">
        <v>661</v>
      </c>
      <c r="F317" s="195" t="s">
        <v>660</v>
      </c>
      <c r="G317" s="196" t="s">
        <v>204</v>
      </c>
      <c r="H317" s="197" t="s">
        <v>171</v>
      </c>
    </row>
    <row r="318" spans="1:16383" ht="12.75" customHeight="1" x14ac:dyDescent="0.2">
      <c r="A318" s="22" t="str">
        <f t="shared" si="4"/>
        <v>116オンライン0119</v>
      </c>
      <c r="B318" s="19">
        <v>116</v>
      </c>
      <c r="C318" s="19" t="s">
        <v>178</v>
      </c>
      <c r="D318" s="193" t="s">
        <v>833</v>
      </c>
      <c r="E318" s="194" t="s">
        <v>662</v>
      </c>
      <c r="F318" s="195" t="s">
        <v>663</v>
      </c>
      <c r="G318" s="198">
        <v>44580</v>
      </c>
      <c r="H318" s="197" t="s">
        <v>178</v>
      </c>
    </row>
    <row r="319" spans="1:16383" ht="12.75" customHeight="1" x14ac:dyDescent="0.2">
      <c r="A319" s="246" t="str">
        <f t="shared" si="4"/>
        <v>116オンライン0721</v>
      </c>
      <c r="B319" s="247">
        <v>116</v>
      </c>
      <c r="C319" s="247" t="s">
        <v>178</v>
      </c>
      <c r="D319" s="253" t="s">
        <v>992</v>
      </c>
      <c r="E319" s="248" t="s">
        <v>993</v>
      </c>
      <c r="F319" s="249" t="s">
        <v>663</v>
      </c>
      <c r="G319" s="265">
        <v>44398</v>
      </c>
      <c r="H319" s="251" t="s">
        <v>178</v>
      </c>
    </row>
    <row r="320" spans="1:16383" s="252" customFormat="1" ht="12.75" customHeight="1" x14ac:dyDescent="0.2">
      <c r="A320" s="246" t="str">
        <f t="shared" si="4"/>
        <v>117東京0629</v>
      </c>
      <c r="B320" s="247">
        <v>117</v>
      </c>
      <c r="C320" s="247" t="s">
        <v>79</v>
      </c>
      <c r="D320" s="253" t="s">
        <v>1030</v>
      </c>
      <c r="E320" s="248" t="s">
        <v>1031</v>
      </c>
      <c r="F320" s="249" t="s">
        <v>1032</v>
      </c>
      <c r="G320" s="265">
        <v>44376</v>
      </c>
      <c r="H320" s="251" t="s">
        <v>171</v>
      </c>
    </row>
    <row r="321" spans="1:8" ht="12.75" customHeight="1" x14ac:dyDescent="0.2">
      <c r="A321" s="22" t="str">
        <f t="shared" si="4"/>
        <v>117オンライン1109</v>
      </c>
      <c r="B321" s="19">
        <v>117</v>
      </c>
      <c r="C321" s="19" t="s">
        <v>178</v>
      </c>
      <c r="D321" s="193" t="s">
        <v>782</v>
      </c>
      <c r="E321" s="194" t="s">
        <v>664</v>
      </c>
      <c r="F321" s="195" t="s">
        <v>1033</v>
      </c>
      <c r="G321" s="196" t="s">
        <v>259</v>
      </c>
      <c r="H321" s="197" t="s">
        <v>178</v>
      </c>
    </row>
    <row r="322" spans="1:8" ht="12.75" customHeight="1" x14ac:dyDescent="0.2">
      <c r="A322" s="22" t="str">
        <f t="shared" si="4"/>
        <v>118オンライン0708</v>
      </c>
      <c r="B322" s="19">
        <v>118</v>
      </c>
      <c r="C322" s="19" t="s">
        <v>178</v>
      </c>
      <c r="D322" s="193" t="s">
        <v>794</v>
      </c>
      <c r="E322" s="194" t="s">
        <v>665</v>
      </c>
      <c r="F322" s="195" t="s">
        <v>666</v>
      </c>
      <c r="G322" s="196" t="s">
        <v>300</v>
      </c>
      <c r="H322" s="197" t="s">
        <v>178</v>
      </c>
    </row>
    <row r="323" spans="1:8" ht="12.75" customHeight="1" x14ac:dyDescent="0.2">
      <c r="A323" s="22" t="str">
        <f t="shared" ref="A323:A367" si="5">CONCATENATE(B323,C323,D323)</f>
        <v>118東京0214</v>
      </c>
      <c r="B323" s="19">
        <v>118</v>
      </c>
      <c r="C323" s="19" t="s">
        <v>79</v>
      </c>
      <c r="D323" s="193" t="s">
        <v>861</v>
      </c>
      <c r="E323" s="194" t="s">
        <v>668</v>
      </c>
      <c r="F323" s="195" t="s">
        <v>667</v>
      </c>
      <c r="G323" s="196" t="s">
        <v>669</v>
      </c>
      <c r="H323" s="197" t="s">
        <v>171</v>
      </c>
    </row>
    <row r="324" spans="1:8" ht="12.75" customHeight="1" x14ac:dyDescent="0.2">
      <c r="A324" s="22" t="str">
        <f t="shared" si="5"/>
        <v>119東京0824</v>
      </c>
      <c r="B324" s="19">
        <v>119</v>
      </c>
      <c r="C324" s="19" t="s">
        <v>79</v>
      </c>
      <c r="D324" s="193" t="s">
        <v>756</v>
      </c>
      <c r="E324" s="194" t="s">
        <v>670</v>
      </c>
      <c r="F324" s="195" t="s">
        <v>671</v>
      </c>
      <c r="G324" s="198">
        <v>44432</v>
      </c>
      <c r="H324" s="197" t="s">
        <v>171</v>
      </c>
    </row>
    <row r="325" spans="1:8" ht="12.75" customHeight="1" x14ac:dyDescent="0.2">
      <c r="A325" s="22" t="str">
        <f t="shared" si="5"/>
        <v>119オンライン0928</v>
      </c>
      <c r="B325" s="19">
        <v>119</v>
      </c>
      <c r="C325" s="19" t="s">
        <v>178</v>
      </c>
      <c r="D325" s="193" t="s">
        <v>743</v>
      </c>
      <c r="E325" s="194" t="s">
        <v>672</v>
      </c>
      <c r="F325" s="195" t="s">
        <v>1034</v>
      </c>
      <c r="G325" s="198">
        <v>44467</v>
      </c>
      <c r="H325" s="197" t="s">
        <v>178</v>
      </c>
    </row>
    <row r="326" spans="1:8" ht="12.75" customHeight="1" x14ac:dyDescent="0.2">
      <c r="A326" s="22" t="str">
        <f t="shared" si="5"/>
        <v>119東京1102</v>
      </c>
      <c r="B326" s="19">
        <v>119</v>
      </c>
      <c r="C326" s="19" t="s">
        <v>79</v>
      </c>
      <c r="D326" s="193" t="s">
        <v>822</v>
      </c>
      <c r="E326" s="194" t="s">
        <v>673</v>
      </c>
      <c r="F326" s="195" t="s">
        <v>671</v>
      </c>
      <c r="G326" s="198">
        <v>44502</v>
      </c>
      <c r="H326" s="197" t="s">
        <v>171</v>
      </c>
    </row>
    <row r="327" spans="1:8" ht="12.75" customHeight="1" x14ac:dyDescent="0.2">
      <c r="A327" s="22" t="str">
        <f t="shared" si="5"/>
        <v>119東京0121</v>
      </c>
      <c r="B327" s="19">
        <v>119</v>
      </c>
      <c r="C327" s="19" t="s">
        <v>79</v>
      </c>
      <c r="D327" s="193" t="s">
        <v>818</v>
      </c>
      <c r="E327" s="194" t="s">
        <v>674</v>
      </c>
      <c r="F327" s="195" t="s">
        <v>671</v>
      </c>
      <c r="G327" s="198">
        <v>44582</v>
      </c>
      <c r="H327" s="197" t="s">
        <v>171</v>
      </c>
    </row>
    <row r="328" spans="1:8" ht="12.75" customHeight="1" x14ac:dyDescent="0.2">
      <c r="A328" s="22" t="str">
        <f t="shared" si="5"/>
        <v>120東京0128</v>
      </c>
      <c r="B328" s="19">
        <v>120</v>
      </c>
      <c r="C328" s="19" t="s">
        <v>79</v>
      </c>
      <c r="D328" s="193" t="s">
        <v>825</v>
      </c>
      <c r="E328" s="194" t="s">
        <v>675</v>
      </c>
      <c r="F328" s="195" t="s">
        <v>676</v>
      </c>
      <c r="G328" s="198">
        <v>44589</v>
      </c>
      <c r="H328" s="197" t="s">
        <v>171</v>
      </c>
    </row>
    <row r="329" spans="1:8" ht="12.75" customHeight="1" x14ac:dyDescent="0.2">
      <c r="A329" s="22" t="str">
        <f t="shared" si="5"/>
        <v>122東京0901</v>
      </c>
      <c r="B329" s="19">
        <v>122</v>
      </c>
      <c r="C329" s="19" t="s">
        <v>79</v>
      </c>
      <c r="D329" s="193" t="s">
        <v>851</v>
      </c>
      <c r="E329" s="194" t="s">
        <v>677</v>
      </c>
      <c r="F329" s="195" t="s">
        <v>678</v>
      </c>
      <c r="G329" s="198">
        <v>44440</v>
      </c>
      <c r="H329" s="197" t="s">
        <v>171</v>
      </c>
    </row>
    <row r="330" spans="1:8" ht="12.75" customHeight="1" x14ac:dyDescent="0.2">
      <c r="A330" s="22" t="str">
        <f t="shared" si="5"/>
        <v>122オンライン1111</v>
      </c>
      <c r="B330" s="19">
        <v>122</v>
      </c>
      <c r="C330" s="19" t="s">
        <v>178</v>
      </c>
      <c r="D330" s="193" t="s">
        <v>813</v>
      </c>
      <c r="E330" s="194" t="s">
        <v>679</v>
      </c>
      <c r="F330" s="195" t="s">
        <v>680</v>
      </c>
      <c r="G330" s="198">
        <v>44511</v>
      </c>
      <c r="H330" s="197" t="s">
        <v>178</v>
      </c>
    </row>
    <row r="331" spans="1:8" ht="12.75" customHeight="1" x14ac:dyDescent="0.2">
      <c r="A331" s="22" t="str">
        <f t="shared" si="5"/>
        <v>122東京0127</v>
      </c>
      <c r="B331" s="19">
        <v>122</v>
      </c>
      <c r="C331" s="19" t="s">
        <v>79</v>
      </c>
      <c r="D331" s="193" t="s">
        <v>808</v>
      </c>
      <c r="E331" s="194" t="s">
        <v>681</v>
      </c>
      <c r="F331" s="195" t="s">
        <v>678</v>
      </c>
      <c r="G331" s="198">
        <v>44588</v>
      </c>
      <c r="H331" s="197" t="s">
        <v>171</v>
      </c>
    </row>
    <row r="332" spans="1:8" ht="12.75" customHeight="1" x14ac:dyDescent="0.2">
      <c r="A332" s="22" t="str">
        <f t="shared" si="5"/>
        <v>123オンライン0902</v>
      </c>
      <c r="B332" s="19">
        <v>123</v>
      </c>
      <c r="C332" s="19" t="s">
        <v>178</v>
      </c>
      <c r="D332" s="193" t="s">
        <v>758</v>
      </c>
      <c r="E332" s="194" t="s">
        <v>683</v>
      </c>
      <c r="F332" s="195" t="s">
        <v>684</v>
      </c>
      <c r="G332" s="198">
        <v>44441</v>
      </c>
      <c r="H332" s="197" t="s">
        <v>178</v>
      </c>
    </row>
    <row r="333" spans="1:8" ht="12.75" customHeight="1" x14ac:dyDescent="0.2">
      <c r="A333" s="22" t="str">
        <f t="shared" si="5"/>
        <v>123東京1013</v>
      </c>
      <c r="B333" s="19">
        <v>123</v>
      </c>
      <c r="C333" s="19" t="s">
        <v>79</v>
      </c>
      <c r="D333" s="193" t="s">
        <v>776</v>
      </c>
      <c r="E333" s="194" t="s">
        <v>685</v>
      </c>
      <c r="F333" s="195" t="s">
        <v>682</v>
      </c>
      <c r="G333" s="198">
        <v>44482</v>
      </c>
      <c r="H333" s="197" t="s">
        <v>171</v>
      </c>
    </row>
    <row r="334" spans="1:8" ht="12.75" customHeight="1" x14ac:dyDescent="0.2">
      <c r="A334" s="22" t="str">
        <f t="shared" si="5"/>
        <v>123オンライン1208</v>
      </c>
      <c r="B334" s="19">
        <v>123</v>
      </c>
      <c r="C334" s="19" t="s">
        <v>178</v>
      </c>
      <c r="D334" s="193" t="s">
        <v>791</v>
      </c>
      <c r="E334" s="194" t="s">
        <v>686</v>
      </c>
      <c r="F334" s="195" t="s">
        <v>684</v>
      </c>
      <c r="G334" s="198">
        <v>44538</v>
      </c>
      <c r="H334" s="197" t="s">
        <v>178</v>
      </c>
    </row>
    <row r="335" spans="1:8" ht="12.75" customHeight="1" x14ac:dyDescent="0.2">
      <c r="A335" s="22" t="str">
        <f t="shared" si="5"/>
        <v>123東京0125</v>
      </c>
      <c r="B335" s="19">
        <v>123</v>
      </c>
      <c r="C335" s="19" t="s">
        <v>79</v>
      </c>
      <c r="D335" s="193" t="s">
        <v>775</v>
      </c>
      <c r="E335" s="194" t="s">
        <v>687</v>
      </c>
      <c r="F335" s="195" t="s">
        <v>682</v>
      </c>
      <c r="G335" s="198">
        <v>44586</v>
      </c>
      <c r="H335" s="197" t="s">
        <v>171</v>
      </c>
    </row>
    <row r="336" spans="1:8" s="17" customFormat="1" ht="12.75" customHeight="1" x14ac:dyDescent="0.2">
      <c r="A336" s="22" t="str">
        <f t="shared" si="5"/>
        <v>124東京0126</v>
      </c>
      <c r="B336" s="19">
        <v>124</v>
      </c>
      <c r="C336" s="19" t="s">
        <v>79</v>
      </c>
      <c r="D336" s="193" t="s">
        <v>755</v>
      </c>
      <c r="E336" s="194" t="s">
        <v>689</v>
      </c>
      <c r="F336" s="195" t="s">
        <v>688</v>
      </c>
      <c r="G336" s="198">
        <v>44587</v>
      </c>
      <c r="H336" s="197" t="s">
        <v>171</v>
      </c>
    </row>
    <row r="337" spans="1:8" s="17" customFormat="1" ht="12.75" customHeight="1" x14ac:dyDescent="0.2">
      <c r="A337" s="22" t="str">
        <f t="shared" si="5"/>
        <v>126東京1111</v>
      </c>
      <c r="B337" s="19">
        <v>126</v>
      </c>
      <c r="C337" s="19" t="s">
        <v>79</v>
      </c>
      <c r="D337" s="193" t="s">
        <v>813</v>
      </c>
      <c r="E337" s="194" t="s">
        <v>691</v>
      </c>
      <c r="F337" s="195" t="s">
        <v>690</v>
      </c>
      <c r="G337" s="198">
        <v>44511</v>
      </c>
      <c r="H337" s="197" t="s">
        <v>171</v>
      </c>
    </row>
    <row r="338" spans="1:8" s="17" customFormat="1" ht="12.75" customHeight="1" x14ac:dyDescent="0.2">
      <c r="A338" s="22" t="str">
        <f t="shared" si="5"/>
        <v>127東京0901</v>
      </c>
      <c r="B338" s="19">
        <v>127</v>
      </c>
      <c r="C338" s="19" t="s">
        <v>79</v>
      </c>
      <c r="D338" s="193" t="s">
        <v>851</v>
      </c>
      <c r="E338" s="194" t="s">
        <v>693</v>
      </c>
      <c r="F338" s="195" t="s">
        <v>692</v>
      </c>
      <c r="G338" s="198">
        <v>44440</v>
      </c>
      <c r="H338" s="197" t="s">
        <v>171</v>
      </c>
    </row>
    <row r="339" spans="1:8" s="17" customFormat="1" ht="12.75" customHeight="1" x14ac:dyDescent="0.2">
      <c r="A339" s="22" t="str">
        <f t="shared" si="5"/>
        <v>127東京1129</v>
      </c>
      <c r="B339" s="19">
        <v>127</v>
      </c>
      <c r="C339" s="19" t="s">
        <v>79</v>
      </c>
      <c r="D339" s="193" t="s">
        <v>853</v>
      </c>
      <c r="E339" s="194" t="s">
        <v>694</v>
      </c>
      <c r="F339" s="195" t="s">
        <v>692</v>
      </c>
      <c r="G339" s="198">
        <v>44529</v>
      </c>
      <c r="H339" s="197" t="s">
        <v>171</v>
      </c>
    </row>
    <row r="340" spans="1:8" s="17" customFormat="1" ht="12.75" customHeight="1" x14ac:dyDescent="0.2">
      <c r="A340" s="22" t="str">
        <f t="shared" si="5"/>
        <v>127東京0203</v>
      </c>
      <c r="B340" s="19">
        <v>127</v>
      </c>
      <c r="C340" s="19" t="s">
        <v>79</v>
      </c>
      <c r="D340" s="193" t="s">
        <v>746</v>
      </c>
      <c r="E340" s="194" t="s">
        <v>695</v>
      </c>
      <c r="F340" s="195" t="s">
        <v>692</v>
      </c>
      <c r="G340" s="198">
        <v>44595</v>
      </c>
      <c r="H340" s="197" t="s">
        <v>171</v>
      </c>
    </row>
    <row r="341" spans="1:8" s="17" customFormat="1" ht="12.75" customHeight="1" x14ac:dyDescent="0.2">
      <c r="A341" s="22" t="str">
        <f t="shared" si="5"/>
        <v>128オンライン0715</v>
      </c>
      <c r="B341" s="19">
        <v>128</v>
      </c>
      <c r="C341" s="19" t="s">
        <v>178</v>
      </c>
      <c r="D341" s="193" t="s">
        <v>845</v>
      </c>
      <c r="E341" s="194" t="s">
        <v>696</v>
      </c>
      <c r="F341" s="195" t="s">
        <v>697</v>
      </c>
      <c r="G341" s="198">
        <v>44392</v>
      </c>
      <c r="H341" s="197" t="s">
        <v>178</v>
      </c>
    </row>
    <row r="342" spans="1:8" s="17" customFormat="1" ht="12.75" customHeight="1" x14ac:dyDescent="0.2">
      <c r="A342" s="22" t="str">
        <f t="shared" si="5"/>
        <v>128オンライン1019</v>
      </c>
      <c r="B342" s="19">
        <v>128</v>
      </c>
      <c r="C342" s="19" t="s">
        <v>178</v>
      </c>
      <c r="D342" s="193" t="s">
        <v>800</v>
      </c>
      <c r="E342" s="194" t="s">
        <v>698</v>
      </c>
      <c r="F342" s="195" t="s">
        <v>697</v>
      </c>
      <c r="G342" s="198">
        <v>44488</v>
      </c>
      <c r="H342" s="197" t="s">
        <v>178</v>
      </c>
    </row>
    <row r="343" spans="1:8" s="17" customFormat="1" ht="12.75" customHeight="1" x14ac:dyDescent="0.2">
      <c r="A343" s="22" t="str">
        <f t="shared" si="5"/>
        <v>128オンライン0215</v>
      </c>
      <c r="B343" s="19">
        <v>128</v>
      </c>
      <c r="C343" s="19" t="s">
        <v>178</v>
      </c>
      <c r="D343" s="193" t="s">
        <v>819</v>
      </c>
      <c r="E343" s="194" t="s">
        <v>699</v>
      </c>
      <c r="F343" s="195" t="s">
        <v>697</v>
      </c>
      <c r="G343" s="198">
        <v>44607</v>
      </c>
      <c r="H343" s="197" t="s">
        <v>178</v>
      </c>
    </row>
    <row r="344" spans="1:8" s="17" customFormat="1" ht="12.75" customHeight="1" x14ac:dyDescent="0.2">
      <c r="A344" s="22" t="str">
        <f t="shared" si="5"/>
        <v>129東京0914</v>
      </c>
      <c r="B344" s="19">
        <v>129</v>
      </c>
      <c r="C344" s="19" t="s">
        <v>79</v>
      </c>
      <c r="D344" s="193" t="s">
        <v>770</v>
      </c>
      <c r="E344" s="194" t="s">
        <v>700</v>
      </c>
      <c r="F344" s="195" t="s">
        <v>701</v>
      </c>
      <c r="G344" s="196" t="s">
        <v>230</v>
      </c>
      <c r="H344" s="197" t="s">
        <v>171</v>
      </c>
    </row>
    <row r="345" spans="1:8" s="17" customFormat="1" ht="12.75" customHeight="1" x14ac:dyDescent="0.2">
      <c r="A345" s="22" t="str">
        <f t="shared" si="5"/>
        <v>129東京1124</v>
      </c>
      <c r="B345" s="247">
        <v>129</v>
      </c>
      <c r="C345" s="247" t="s">
        <v>79</v>
      </c>
      <c r="D345" s="255">
        <v>1124</v>
      </c>
      <c r="E345" s="248" t="s">
        <v>966</v>
      </c>
      <c r="F345" s="249" t="s">
        <v>701</v>
      </c>
      <c r="G345" s="250" t="s">
        <v>967</v>
      </c>
      <c r="H345" s="251" t="s">
        <v>171</v>
      </c>
    </row>
    <row r="346" spans="1:8" s="17" customFormat="1" ht="12.75" customHeight="1" x14ac:dyDescent="0.2">
      <c r="A346" s="22" t="str">
        <f t="shared" si="5"/>
        <v>129東京0201</v>
      </c>
      <c r="B346" s="19">
        <v>129</v>
      </c>
      <c r="C346" s="19" t="s">
        <v>79</v>
      </c>
      <c r="D346" s="193" t="s">
        <v>773</v>
      </c>
      <c r="E346" s="194" t="s">
        <v>702</v>
      </c>
      <c r="F346" s="195" t="s">
        <v>701</v>
      </c>
      <c r="G346" s="196" t="s">
        <v>236</v>
      </c>
      <c r="H346" s="197" t="s">
        <v>171</v>
      </c>
    </row>
    <row r="347" spans="1:8" s="17" customFormat="1" ht="12.75" customHeight="1" x14ac:dyDescent="0.2">
      <c r="A347" s="22" t="str">
        <f t="shared" si="5"/>
        <v>130東京0701</v>
      </c>
      <c r="B347" s="19">
        <v>130</v>
      </c>
      <c r="C347" s="19" t="s">
        <v>79</v>
      </c>
      <c r="D347" s="193" t="s">
        <v>769</v>
      </c>
      <c r="E347" s="194" t="s">
        <v>703</v>
      </c>
      <c r="F347" s="195" t="s">
        <v>704</v>
      </c>
      <c r="G347" s="196" t="s">
        <v>229</v>
      </c>
      <c r="H347" s="197" t="s">
        <v>171</v>
      </c>
    </row>
    <row r="348" spans="1:8" s="17" customFormat="1" ht="12.75" customHeight="1" x14ac:dyDescent="0.2">
      <c r="A348" s="22" t="str">
        <f t="shared" si="5"/>
        <v>130東京0907</v>
      </c>
      <c r="B348" s="19">
        <v>130</v>
      </c>
      <c r="C348" s="19" t="s">
        <v>79</v>
      </c>
      <c r="D348" s="193" t="s">
        <v>781</v>
      </c>
      <c r="E348" s="194" t="s">
        <v>705</v>
      </c>
      <c r="F348" s="195" t="s">
        <v>704</v>
      </c>
      <c r="G348" s="196" t="s">
        <v>257</v>
      </c>
      <c r="H348" s="197" t="s">
        <v>171</v>
      </c>
    </row>
    <row r="349" spans="1:8" s="17" customFormat="1" ht="12.75" customHeight="1" x14ac:dyDescent="0.2">
      <c r="A349" s="22" t="str">
        <f t="shared" si="5"/>
        <v>130東京1125</v>
      </c>
      <c r="B349" s="19">
        <v>130</v>
      </c>
      <c r="C349" s="19" t="s">
        <v>79</v>
      </c>
      <c r="D349" s="193" t="s">
        <v>797</v>
      </c>
      <c r="E349" s="194" t="s">
        <v>706</v>
      </c>
      <c r="F349" s="195" t="s">
        <v>704</v>
      </c>
      <c r="G349" s="196" t="s">
        <v>306</v>
      </c>
      <c r="H349" s="197" t="s">
        <v>171</v>
      </c>
    </row>
    <row r="350" spans="1:8" s="17" customFormat="1" ht="12.75" customHeight="1" x14ac:dyDescent="0.2">
      <c r="A350" s="22" t="str">
        <f t="shared" si="5"/>
        <v>132オンライン0803</v>
      </c>
      <c r="B350" s="19">
        <v>132</v>
      </c>
      <c r="C350" s="19" t="s">
        <v>178</v>
      </c>
      <c r="D350" s="193" t="s">
        <v>780</v>
      </c>
      <c r="E350" s="194" t="s">
        <v>708</v>
      </c>
      <c r="F350" s="195" t="s">
        <v>709</v>
      </c>
      <c r="G350" s="196" t="s">
        <v>256</v>
      </c>
      <c r="H350" s="197" t="s">
        <v>178</v>
      </c>
    </row>
    <row r="351" spans="1:8" s="17" customFormat="1" ht="12.75" customHeight="1" x14ac:dyDescent="0.2">
      <c r="A351" s="22" t="str">
        <f t="shared" si="5"/>
        <v>132東京0221</v>
      </c>
      <c r="B351" s="19">
        <v>132</v>
      </c>
      <c r="C351" s="19" t="s">
        <v>79</v>
      </c>
      <c r="D351" s="193" t="s">
        <v>804</v>
      </c>
      <c r="E351" s="194" t="s">
        <v>710</v>
      </c>
      <c r="F351" s="195" t="s">
        <v>707</v>
      </c>
      <c r="G351" s="196" t="s">
        <v>328</v>
      </c>
      <c r="H351" s="197" t="s">
        <v>171</v>
      </c>
    </row>
    <row r="352" spans="1:8" s="17" customFormat="1" ht="12.75" customHeight="1" x14ac:dyDescent="0.2">
      <c r="A352" s="22" t="str">
        <f t="shared" si="5"/>
        <v>133東京1021</v>
      </c>
      <c r="B352" s="19">
        <v>133</v>
      </c>
      <c r="C352" s="19" t="s">
        <v>79</v>
      </c>
      <c r="D352" s="193" t="s">
        <v>796</v>
      </c>
      <c r="E352" s="194" t="s">
        <v>711</v>
      </c>
      <c r="F352" s="195" t="s">
        <v>712</v>
      </c>
      <c r="G352" s="196" t="s">
        <v>305</v>
      </c>
      <c r="H352" s="197" t="s">
        <v>171</v>
      </c>
    </row>
    <row r="353" spans="1:16383" s="17" customFormat="1" ht="12.75" customHeight="1" x14ac:dyDescent="0.2">
      <c r="A353" s="22" t="str">
        <f t="shared" si="5"/>
        <v>134東京0629</v>
      </c>
      <c r="B353" s="19">
        <v>134</v>
      </c>
      <c r="C353" s="19" t="s">
        <v>79</v>
      </c>
      <c r="D353" s="193" t="s">
        <v>814</v>
      </c>
      <c r="E353" s="194" t="s">
        <v>713</v>
      </c>
      <c r="F353" s="195" t="s">
        <v>714</v>
      </c>
      <c r="G353" s="196" t="s">
        <v>371</v>
      </c>
      <c r="H353" s="197" t="s">
        <v>171</v>
      </c>
    </row>
    <row r="354" spans="1:16383" s="17" customFormat="1" ht="12.75" customHeight="1" x14ac:dyDescent="0.2">
      <c r="A354" s="22" t="str">
        <f t="shared" si="5"/>
        <v>134東京0208</v>
      </c>
      <c r="B354" s="19">
        <v>134</v>
      </c>
      <c r="C354" s="19" t="s">
        <v>79</v>
      </c>
      <c r="D354" s="193" t="s">
        <v>779</v>
      </c>
      <c r="E354" s="194" t="s">
        <v>715</v>
      </c>
      <c r="F354" s="195" t="s">
        <v>714</v>
      </c>
      <c r="G354" s="196" t="s">
        <v>716</v>
      </c>
      <c r="H354" s="197" t="s">
        <v>171</v>
      </c>
    </row>
    <row r="355" spans="1:16383" s="17" customFormat="1" ht="12.75" customHeight="1" x14ac:dyDescent="0.2">
      <c r="A355" s="22" t="str">
        <f t="shared" si="5"/>
        <v>135オンライン0208</v>
      </c>
      <c r="B355" s="19">
        <v>135</v>
      </c>
      <c r="C355" s="19" t="s">
        <v>178</v>
      </c>
      <c r="D355" s="193" t="s">
        <v>779</v>
      </c>
      <c r="E355" s="194" t="s">
        <v>717</v>
      </c>
      <c r="F355" s="195" t="s">
        <v>718</v>
      </c>
      <c r="G355" s="198">
        <v>44600</v>
      </c>
      <c r="H355" s="197" t="s">
        <v>178</v>
      </c>
    </row>
    <row r="356" spans="1:16383" s="17" customFormat="1" ht="12.75" customHeight="1" x14ac:dyDescent="0.2">
      <c r="A356" s="22" t="str">
        <f t="shared" si="5"/>
        <v>136東京0520</v>
      </c>
      <c r="B356" s="19">
        <v>136</v>
      </c>
      <c r="C356" s="19" t="s">
        <v>79</v>
      </c>
      <c r="D356" s="193" t="s">
        <v>862</v>
      </c>
      <c r="E356" s="194" t="s">
        <v>719</v>
      </c>
      <c r="F356" s="195" t="s">
        <v>968</v>
      </c>
      <c r="G356" s="196" t="s">
        <v>721</v>
      </c>
      <c r="H356" s="197" t="s">
        <v>171</v>
      </c>
    </row>
    <row r="357" spans="1:16383" s="17" customFormat="1" ht="12.75" customHeight="1" x14ac:dyDescent="0.2">
      <c r="A357" s="22" t="str">
        <f t="shared" si="5"/>
        <v>136オンライン0520</v>
      </c>
      <c r="B357" s="19">
        <v>136</v>
      </c>
      <c r="C357" s="19" t="s">
        <v>178</v>
      </c>
      <c r="D357" s="193" t="s">
        <v>862</v>
      </c>
      <c r="E357" s="194" t="s">
        <v>969</v>
      </c>
      <c r="F357" s="195" t="s">
        <v>970</v>
      </c>
      <c r="G357" s="196" t="s">
        <v>721</v>
      </c>
      <c r="H357" s="197" t="s">
        <v>178</v>
      </c>
    </row>
    <row r="358" spans="1:16383" s="17" customFormat="1" ht="12.75" customHeight="1" x14ac:dyDescent="0.2">
      <c r="A358" s="22" t="str">
        <f t="shared" si="5"/>
        <v>136オンライン0622</v>
      </c>
      <c r="B358" s="19">
        <v>136</v>
      </c>
      <c r="C358" s="19" t="s">
        <v>178</v>
      </c>
      <c r="D358" s="193" t="s">
        <v>821</v>
      </c>
      <c r="E358" s="194" t="s">
        <v>722</v>
      </c>
      <c r="F358" s="195" t="s">
        <v>970</v>
      </c>
      <c r="G358" s="196" t="s">
        <v>723</v>
      </c>
      <c r="H358" s="197" t="s">
        <v>178</v>
      </c>
    </row>
    <row r="359" spans="1:16383" s="17" customFormat="1" ht="12.75" customHeight="1" x14ac:dyDescent="0.2">
      <c r="A359" s="22" t="str">
        <f t="shared" si="5"/>
        <v>136東京0622</v>
      </c>
      <c r="B359" s="19">
        <v>136</v>
      </c>
      <c r="C359" s="19" t="s">
        <v>79</v>
      </c>
      <c r="D359" s="193" t="s">
        <v>821</v>
      </c>
      <c r="E359" s="194" t="s">
        <v>971</v>
      </c>
      <c r="F359" s="195" t="s">
        <v>972</v>
      </c>
      <c r="G359" s="196" t="s">
        <v>723</v>
      </c>
      <c r="H359" s="197" t="s">
        <v>171</v>
      </c>
    </row>
    <row r="360" spans="1:16383" ht="12.75" customHeight="1" x14ac:dyDescent="0.2">
      <c r="A360" s="22" t="str">
        <f t="shared" si="5"/>
        <v>136東京0224</v>
      </c>
      <c r="B360" s="19">
        <v>136</v>
      </c>
      <c r="C360" s="19" t="s">
        <v>79</v>
      </c>
      <c r="D360" s="193" t="s">
        <v>757</v>
      </c>
      <c r="E360" s="194" t="s">
        <v>724</v>
      </c>
      <c r="F360" s="195" t="s">
        <v>720</v>
      </c>
      <c r="G360" s="196" t="s">
        <v>204</v>
      </c>
      <c r="H360" s="197" t="s">
        <v>171</v>
      </c>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7"/>
      <c r="DZ360" s="17"/>
      <c r="EA360" s="17"/>
      <c r="EB360" s="17"/>
      <c r="EC360" s="17"/>
      <c r="ED360" s="17"/>
      <c r="EE360" s="17"/>
      <c r="EF360" s="17"/>
      <c r="EG360" s="17"/>
      <c r="EH360" s="17"/>
      <c r="EI360" s="17"/>
      <c r="EJ360" s="17"/>
      <c r="EK360" s="17"/>
      <c r="EL360" s="17"/>
      <c r="EM360" s="17"/>
      <c r="EN360" s="17"/>
      <c r="EO360" s="17"/>
      <c r="EP360" s="17"/>
      <c r="EQ360" s="17"/>
      <c r="ER360" s="17"/>
      <c r="ES360" s="17"/>
      <c r="ET360" s="17"/>
      <c r="EU360" s="17"/>
      <c r="EV360" s="17"/>
      <c r="EW360" s="17"/>
      <c r="EX360" s="17"/>
      <c r="EY360" s="17"/>
      <c r="EZ360" s="17"/>
      <c r="FA360" s="17"/>
      <c r="FB360" s="17"/>
      <c r="FC360" s="17"/>
      <c r="FD360" s="17"/>
      <c r="FE360" s="17"/>
      <c r="FF360" s="17"/>
      <c r="FG360" s="17"/>
      <c r="FH360" s="17"/>
      <c r="FI360" s="17"/>
      <c r="FJ360" s="17"/>
      <c r="FK360" s="17"/>
      <c r="FL360" s="17"/>
      <c r="FM360" s="17"/>
      <c r="FN360" s="17"/>
      <c r="FO360" s="17"/>
      <c r="FP360" s="17"/>
      <c r="FQ360" s="17"/>
      <c r="FR360" s="17"/>
      <c r="FS360" s="17"/>
      <c r="FT360" s="17"/>
      <c r="FU360" s="17"/>
      <c r="FV360" s="17"/>
      <c r="FW360" s="17"/>
      <c r="FX360" s="17"/>
      <c r="FY360" s="17"/>
      <c r="FZ360" s="17"/>
      <c r="GA360" s="17"/>
      <c r="GB360" s="17"/>
      <c r="GC360" s="17"/>
      <c r="GD360" s="17"/>
      <c r="GE360" s="17"/>
      <c r="GF360" s="17"/>
      <c r="GG360" s="17"/>
      <c r="GH360" s="17"/>
      <c r="GI360" s="17"/>
      <c r="GJ360" s="17"/>
      <c r="GK360" s="17"/>
      <c r="GL360" s="17"/>
      <c r="GM360" s="17"/>
      <c r="GN360" s="17"/>
      <c r="GO360" s="17"/>
      <c r="GP360" s="17"/>
      <c r="GQ360" s="17"/>
      <c r="GR360" s="17"/>
      <c r="GS360" s="17"/>
      <c r="GT360" s="17"/>
      <c r="GU360" s="17"/>
      <c r="GV360" s="17"/>
      <c r="GW360" s="17"/>
      <c r="GX360" s="17"/>
      <c r="GY360" s="17"/>
      <c r="GZ360" s="17"/>
      <c r="HA360" s="17"/>
      <c r="HB360" s="17"/>
      <c r="HC360" s="17"/>
      <c r="HD360" s="17"/>
      <c r="HE360" s="17"/>
      <c r="HF360" s="17"/>
      <c r="HG360" s="17"/>
      <c r="HH360" s="17"/>
      <c r="HI360" s="17"/>
      <c r="HJ360" s="17"/>
      <c r="HK360" s="17"/>
      <c r="HL360" s="17"/>
      <c r="HM360" s="17"/>
      <c r="HN360" s="17"/>
      <c r="HO360" s="17"/>
      <c r="HP360" s="17"/>
      <c r="HQ360" s="17"/>
      <c r="HR360" s="17"/>
      <c r="HS360" s="17"/>
      <c r="HT360" s="17"/>
      <c r="HU360" s="17"/>
      <c r="HV360" s="17"/>
      <c r="HW360" s="17"/>
      <c r="HX360" s="17"/>
      <c r="HY360" s="17"/>
      <c r="HZ360" s="17"/>
      <c r="IA360" s="17"/>
      <c r="IB360" s="17"/>
      <c r="IC360" s="17"/>
      <c r="ID360" s="17"/>
      <c r="IE360" s="17"/>
      <c r="IF360" s="17"/>
      <c r="IG360" s="17"/>
      <c r="IH360" s="17"/>
      <c r="II360" s="17"/>
      <c r="IJ360" s="17"/>
      <c r="IK360" s="17"/>
      <c r="IL360" s="17"/>
      <c r="IM360" s="17"/>
      <c r="IN360" s="17"/>
      <c r="IO360" s="17"/>
      <c r="IP360" s="17"/>
      <c r="IQ360" s="17"/>
      <c r="IR360" s="17"/>
      <c r="IS360" s="17"/>
      <c r="IT360" s="17"/>
      <c r="IU360" s="17"/>
      <c r="IV360" s="17"/>
      <c r="IW360" s="17"/>
      <c r="IX360" s="17"/>
      <c r="IY360" s="17"/>
      <c r="IZ360" s="17"/>
      <c r="JA360" s="17"/>
      <c r="JB360" s="17"/>
      <c r="JC360" s="17"/>
      <c r="JD360" s="17"/>
      <c r="JE360" s="17"/>
      <c r="JF360" s="17"/>
      <c r="JG360" s="17"/>
      <c r="JH360" s="17"/>
      <c r="JI360" s="17"/>
      <c r="JJ360" s="17"/>
      <c r="JK360" s="17"/>
      <c r="JL360" s="17"/>
      <c r="JM360" s="17"/>
      <c r="JN360" s="17"/>
      <c r="JO360" s="17"/>
      <c r="JP360" s="17"/>
      <c r="JQ360" s="17"/>
      <c r="JR360" s="17"/>
      <c r="JS360" s="17"/>
      <c r="JT360" s="17"/>
      <c r="JU360" s="17"/>
      <c r="JV360" s="17"/>
      <c r="JW360" s="17"/>
      <c r="JX360" s="17"/>
      <c r="JY360" s="17"/>
      <c r="JZ360" s="17"/>
      <c r="KA360" s="17"/>
      <c r="KB360" s="17"/>
      <c r="KC360" s="17"/>
      <c r="KD360" s="17"/>
      <c r="KE360" s="17"/>
      <c r="KF360" s="17"/>
      <c r="KG360" s="17"/>
      <c r="KH360" s="17"/>
      <c r="KI360" s="17"/>
      <c r="KJ360" s="17"/>
      <c r="KK360" s="17"/>
      <c r="KL360" s="17"/>
      <c r="KM360" s="17"/>
      <c r="KN360" s="17"/>
      <c r="KO360" s="17"/>
      <c r="KP360" s="17"/>
      <c r="KQ360" s="17"/>
      <c r="KR360" s="17"/>
      <c r="KS360" s="17"/>
      <c r="KT360" s="17"/>
      <c r="KU360" s="17"/>
      <c r="KV360" s="17"/>
      <c r="KW360" s="17"/>
      <c r="KX360" s="17"/>
      <c r="KY360" s="17"/>
      <c r="KZ360" s="17"/>
      <c r="LA360" s="17"/>
      <c r="LB360" s="17"/>
      <c r="LC360" s="17"/>
      <c r="LD360" s="17"/>
      <c r="LE360" s="17"/>
      <c r="LF360" s="17"/>
      <c r="LG360" s="17"/>
      <c r="LH360" s="17"/>
      <c r="LI360" s="17"/>
      <c r="LJ360" s="17"/>
      <c r="LK360" s="17"/>
      <c r="LL360" s="17"/>
      <c r="LM360" s="17"/>
      <c r="LN360" s="17"/>
      <c r="LO360" s="17"/>
      <c r="LP360" s="17"/>
      <c r="LQ360" s="17"/>
      <c r="LR360" s="17"/>
      <c r="LS360" s="17"/>
      <c r="LT360" s="17"/>
      <c r="LU360" s="17"/>
      <c r="LV360" s="17"/>
      <c r="LW360" s="17"/>
      <c r="LX360" s="17"/>
      <c r="LY360" s="17"/>
      <c r="LZ360" s="17"/>
      <c r="MA360" s="17"/>
      <c r="MB360" s="17"/>
      <c r="MC360" s="17"/>
      <c r="MD360" s="17"/>
      <c r="ME360" s="17"/>
      <c r="MF360" s="17"/>
      <c r="MG360" s="17"/>
      <c r="MH360" s="17"/>
      <c r="MI360" s="17"/>
      <c r="MJ360" s="17"/>
      <c r="MK360" s="17"/>
      <c r="ML360" s="17"/>
      <c r="MM360" s="17"/>
      <c r="MN360" s="17"/>
      <c r="MO360" s="17"/>
      <c r="MP360" s="17"/>
      <c r="MQ360" s="17"/>
      <c r="MR360" s="17"/>
      <c r="MS360" s="17"/>
      <c r="MT360" s="17"/>
      <c r="MU360" s="17"/>
      <c r="MV360" s="17"/>
      <c r="MW360" s="17"/>
      <c r="MX360" s="17"/>
      <c r="MY360" s="17"/>
      <c r="MZ360" s="17"/>
      <c r="NA360" s="17"/>
      <c r="NB360" s="17"/>
      <c r="NC360" s="17"/>
      <c r="ND360" s="17"/>
      <c r="NE360" s="17"/>
      <c r="NF360" s="17"/>
      <c r="NG360" s="17"/>
      <c r="NH360" s="17"/>
      <c r="NI360" s="17"/>
      <c r="NJ360" s="17"/>
      <c r="NK360" s="17"/>
      <c r="NL360" s="17"/>
      <c r="NM360" s="17"/>
      <c r="NN360" s="17"/>
      <c r="NO360" s="17"/>
      <c r="NP360" s="17"/>
      <c r="NQ360" s="17"/>
      <c r="NR360" s="17"/>
      <c r="NS360" s="17"/>
      <c r="NT360" s="17"/>
      <c r="NU360" s="17"/>
      <c r="NV360" s="17"/>
      <c r="NW360" s="17"/>
      <c r="NX360" s="17"/>
      <c r="NY360" s="17"/>
      <c r="NZ360" s="17"/>
      <c r="OA360" s="17"/>
      <c r="OB360" s="17"/>
      <c r="OC360" s="17"/>
      <c r="OD360" s="17"/>
      <c r="OE360" s="17"/>
      <c r="OF360" s="17"/>
      <c r="OG360" s="17"/>
      <c r="OH360" s="17"/>
      <c r="OI360" s="17"/>
      <c r="OJ360" s="17"/>
      <c r="OK360" s="17"/>
      <c r="OL360" s="17"/>
      <c r="OM360" s="17"/>
      <c r="ON360" s="17"/>
      <c r="OO360" s="17"/>
      <c r="OP360" s="17"/>
      <c r="OQ360" s="17"/>
      <c r="OR360" s="17"/>
      <c r="OS360" s="17"/>
      <c r="OT360" s="17"/>
      <c r="OU360" s="17"/>
      <c r="OV360" s="17"/>
      <c r="OW360" s="17"/>
      <c r="OX360" s="17"/>
      <c r="OY360" s="17"/>
      <c r="OZ360" s="17"/>
      <c r="PA360" s="17"/>
      <c r="PB360" s="17"/>
      <c r="PC360" s="17"/>
      <c r="PD360" s="17"/>
      <c r="PE360" s="17"/>
      <c r="PF360" s="17"/>
      <c r="PG360" s="17"/>
      <c r="PH360" s="17"/>
      <c r="PI360" s="17"/>
      <c r="PJ360" s="17"/>
      <c r="PK360" s="17"/>
      <c r="PL360" s="17"/>
      <c r="PM360" s="17"/>
      <c r="PN360" s="17"/>
      <c r="PO360" s="17"/>
      <c r="PP360" s="17"/>
      <c r="PQ360" s="17"/>
      <c r="PR360" s="17"/>
      <c r="PS360" s="17"/>
      <c r="PT360" s="17"/>
      <c r="PU360" s="17"/>
      <c r="PV360" s="17"/>
      <c r="PW360" s="17"/>
      <c r="PX360" s="17"/>
      <c r="PY360" s="17"/>
      <c r="PZ360" s="17"/>
      <c r="QA360" s="17"/>
      <c r="QB360" s="17"/>
      <c r="QC360" s="17"/>
      <c r="QD360" s="17"/>
      <c r="QE360" s="17"/>
      <c r="QF360" s="17"/>
      <c r="QG360" s="17"/>
      <c r="QH360" s="17"/>
      <c r="QI360" s="17"/>
      <c r="QJ360" s="17"/>
      <c r="QK360" s="17"/>
      <c r="QL360" s="17"/>
      <c r="QM360" s="17"/>
      <c r="QN360" s="17"/>
      <c r="QO360" s="17"/>
      <c r="QP360" s="17"/>
      <c r="QQ360" s="17"/>
      <c r="QR360" s="17"/>
      <c r="QS360" s="17"/>
      <c r="QT360" s="17"/>
      <c r="QU360" s="17"/>
      <c r="QV360" s="17"/>
      <c r="QW360" s="17"/>
      <c r="QX360" s="17"/>
      <c r="QY360" s="17"/>
      <c r="QZ360" s="17"/>
      <c r="RA360" s="17"/>
      <c r="RB360" s="17"/>
      <c r="RC360" s="17"/>
      <c r="RD360" s="17"/>
      <c r="RE360" s="17"/>
      <c r="RF360" s="17"/>
      <c r="RG360" s="17"/>
      <c r="RH360" s="17"/>
      <c r="RI360" s="17"/>
      <c r="RJ360" s="17"/>
      <c r="RK360" s="17"/>
      <c r="RL360" s="17"/>
      <c r="RM360" s="17"/>
      <c r="RN360" s="17"/>
      <c r="RO360" s="17"/>
      <c r="RP360" s="17"/>
      <c r="RQ360" s="17"/>
      <c r="RR360" s="17"/>
      <c r="RS360" s="17"/>
      <c r="RT360" s="17"/>
      <c r="RU360" s="17"/>
      <c r="RV360" s="17"/>
      <c r="RW360" s="17"/>
      <c r="RX360" s="17"/>
      <c r="RY360" s="17"/>
      <c r="RZ360" s="17"/>
      <c r="SA360" s="17"/>
      <c r="SB360" s="17"/>
      <c r="SC360" s="17"/>
      <c r="SD360" s="17"/>
      <c r="SE360" s="17"/>
      <c r="SF360" s="17"/>
      <c r="SG360" s="17"/>
      <c r="SH360" s="17"/>
      <c r="SI360" s="17"/>
      <c r="SJ360" s="17"/>
      <c r="SK360" s="17"/>
      <c r="SL360" s="17"/>
      <c r="SM360" s="17"/>
      <c r="SN360" s="17"/>
      <c r="SO360" s="17"/>
      <c r="SP360" s="17"/>
      <c r="SQ360" s="17"/>
      <c r="SR360" s="17"/>
      <c r="SS360" s="17"/>
      <c r="ST360" s="17"/>
      <c r="SU360" s="17"/>
      <c r="SV360" s="17"/>
      <c r="SW360" s="17"/>
      <c r="SX360" s="17"/>
      <c r="SY360" s="17"/>
      <c r="SZ360" s="17"/>
      <c r="TA360" s="17"/>
      <c r="TB360" s="17"/>
      <c r="TC360" s="17"/>
      <c r="TD360" s="17"/>
      <c r="TE360" s="17"/>
      <c r="TF360" s="17"/>
      <c r="TG360" s="17"/>
      <c r="TH360" s="17"/>
      <c r="TI360" s="17"/>
      <c r="TJ360" s="17"/>
      <c r="TK360" s="17"/>
      <c r="TL360" s="17"/>
      <c r="TM360" s="17"/>
      <c r="TN360" s="17"/>
      <c r="TO360" s="17"/>
      <c r="TP360" s="17"/>
      <c r="TQ360" s="17"/>
      <c r="TR360" s="17"/>
      <c r="TS360" s="17"/>
      <c r="TT360" s="17"/>
      <c r="TU360" s="17"/>
      <c r="TV360" s="17"/>
      <c r="TW360" s="17"/>
      <c r="TX360" s="17"/>
      <c r="TY360" s="17"/>
      <c r="TZ360" s="17"/>
      <c r="UA360" s="17"/>
      <c r="UB360" s="17"/>
      <c r="UC360" s="17"/>
      <c r="UD360" s="17"/>
      <c r="UE360" s="17"/>
      <c r="UF360" s="17"/>
      <c r="UG360" s="17"/>
      <c r="UH360" s="17"/>
      <c r="UI360" s="17"/>
      <c r="UJ360" s="17"/>
      <c r="UK360" s="17"/>
      <c r="UL360" s="17"/>
      <c r="UM360" s="17"/>
      <c r="UN360" s="17"/>
      <c r="UO360" s="17"/>
      <c r="UP360" s="17"/>
      <c r="UQ360" s="17"/>
      <c r="UR360" s="17"/>
      <c r="US360" s="17"/>
      <c r="UT360" s="17"/>
      <c r="UU360" s="17"/>
      <c r="UV360" s="17"/>
      <c r="UW360" s="17"/>
      <c r="UX360" s="17"/>
      <c r="UY360" s="17"/>
      <c r="UZ360" s="17"/>
      <c r="VA360" s="17"/>
      <c r="VB360" s="17"/>
      <c r="VC360" s="17"/>
      <c r="VD360" s="17"/>
      <c r="VE360" s="17"/>
      <c r="VF360" s="17"/>
      <c r="VG360" s="17"/>
      <c r="VH360" s="17"/>
      <c r="VI360" s="17"/>
      <c r="VJ360" s="17"/>
      <c r="VK360" s="17"/>
      <c r="VL360" s="17"/>
      <c r="VM360" s="17"/>
      <c r="VN360" s="17"/>
      <c r="VO360" s="17"/>
      <c r="VP360" s="17"/>
      <c r="VQ360" s="17"/>
      <c r="VR360" s="17"/>
      <c r="VS360" s="17"/>
      <c r="VT360" s="17"/>
      <c r="VU360" s="17"/>
      <c r="VV360" s="17"/>
      <c r="VW360" s="17"/>
      <c r="VX360" s="17"/>
      <c r="VY360" s="17"/>
      <c r="VZ360" s="17"/>
      <c r="WA360" s="17"/>
      <c r="WB360" s="17"/>
      <c r="WC360" s="17"/>
      <c r="WD360" s="17"/>
      <c r="WE360" s="17"/>
      <c r="WF360" s="17"/>
      <c r="WG360" s="17"/>
      <c r="WH360" s="17"/>
      <c r="WI360" s="17"/>
      <c r="WJ360" s="17"/>
      <c r="WK360" s="17"/>
      <c r="WL360" s="17"/>
      <c r="WM360" s="17"/>
      <c r="WN360" s="17"/>
      <c r="WO360" s="17"/>
      <c r="WP360" s="17"/>
      <c r="WQ360" s="17"/>
      <c r="WR360" s="17"/>
      <c r="WS360" s="17"/>
      <c r="WT360" s="17"/>
      <c r="WU360" s="17"/>
      <c r="WV360" s="17"/>
      <c r="WW360" s="17"/>
      <c r="WX360" s="17"/>
      <c r="WY360" s="17"/>
      <c r="WZ360" s="17"/>
      <c r="XA360" s="17"/>
      <c r="XB360" s="17"/>
      <c r="XC360" s="17"/>
      <c r="XD360" s="17"/>
      <c r="XE360" s="17"/>
      <c r="XF360" s="17"/>
      <c r="XG360" s="17"/>
      <c r="XH360" s="17"/>
      <c r="XI360" s="17"/>
      <c r="XJ360" s="17"/>
      <c r="XK360" s="17"/>
      <c r="XL360" s="17"/>
      <c r="XM360" s="17"/>
      <c r="XN360" s="17"/>
      <c r="XO360" s="17"/>
      <c r="XP360" s="17"/>
      <c r="XQ360" s="17"/>
      <c r="XR360" s="17"/>
      <c r="XS360" s="17"/>
      <c r="XT360" s="17"/>
      <c r="XU360" s="17"/>
      <c r="XV360" s="17"/>
      <c r="XW360" s="17"/>
      <c r="XX360" s="17"/>
      <c r="XY360" s="17"/>
      <c r="XZ360" s="17"/>
      <c r="YA360" s="17"/>
      <c r="YB360" s="17"/>
      <c r="YC360" s="17"/>
      <c r="YD360" s="17"/>
      <c r="YE360" s="17"/>
      <c r="YF360" s="17"/>
      <c r="YG360" s="17"/>
      <c r="YH360" s="17"/>
      <c r="YI360" s="17"/>
      <c r="YJ360" s="17"/>
      <c r="YK360" s="17"/>
      <c r="YL360" s="17"/>
      <c r="YM360" s="17"/>
      <c r="YN360" s="17"/>
      <c r="YO360" s="17"/>
      <c r="YP360" s="17"/>
      <c r="YQ360" s="17"/>
      <c r="YR360" s="17"/>
      <c r="YS360" s="17"/>
      <c r="YT360" s="17"/>
      <c r="YU360" s="17"/>
      <c r="YV360" s="17"/>
      <c r="YW360" s="17"/>
      <c r="YX360" s="17"/>
      <c r="YY360" s="17"/>
      <c r="YZ360" s="17"/>
      <c r="ZA360" s="17"/>
      <c r="ZB360" s="17"/>
      <c r="ZC360" s="17"/>
      <c r="ZD360" s="17"/>
      <c r="ZE360" s="17"/>
      <c r="ZF360" s="17"/>
      <c r="ZG360" s="17"/>
      <c r="ZH360" s="17"/>
      <c r="ZI360" s="17"/>
      <c r="ZJ360" s="17"/>
      <c r="ZK360" s="17"/>
      <c r="ZL360" s="17"/>
      <c r="ZM360" s="17"/>
      <c r="ZN360" s="17"/>
      <c r="ZO360" s="17"/>
      <c r="ZP360" s="17"/>
      <c r="ZQ360" s="17"/>
      <c r="ZR360" s="17"/>
      <c r="ZS360" s="17"/>
      <c r="ZT360" s="17"/>
      <c r="ZU360" s="17"/>
      <c r="ZV360" s="17"/>
      <c r="ZW360" s="17"/>
      <c r="ZX360" s="17"/>
      <c r="ZY360" s="17"/>
      <c r="ZZ360" s="17"/>
      <c r="AAA360" s="17"/>
      <c r="AAB360" s="17"/>
      <c r="AAC360" s="17"/>
      <c r="AAD360" s="17"/>
      <c r="AAE360" s="17"/>
      <c r="AAF360" s="17"/>
      <c r="AAG360" s="17"/>
      <c r="AAH360" s="17"/>
      <c r="AAI360" s="17"/>
      <c r="AAJ360" s="17"/>
      <c r="AAK360" s="17"/>
      <c r="AAL360" s="17"/>
      <c r="AAM360" s="17"/>
      <c r="AAN360" s="17"/>
      <c r="AAO360" s="17"/>
      <c r="AAP360" s="17"/>
      <c r="AAQ360" s="17"/>
      <c r="AAR360" s="17"/>
      <c r="AAS360" s="17"/>
      <c r="AAT360" s="17"/>
      <c r="AAU360" s="17"/>
      <c r="AAV360" s="17"/>
      <c r="AAW360" s="17"/>
      <c r="AAX360" s="17"/>
      <c r="AAY360" s="17"/>
      <c r="AAZ360" s="17"/>
      <c r="ABA360" s="17"/>
      <c r="ABB360" s="17"/>
      <c r="ABC360" s="17"/>
      <c r="ABD360" s="17"/>
      <c r="ABE360" s="17"/>
      <c r="ABF360" s="17"/>
      <c r="ABG360" s="17"/>
      <c r="ABH360" s="17"/>
      <c r="ABI360" s="17"/>
      <c r="ABJ360" s="17"/>
      <c r="ABK360" s="17"/>
      <c r="ABL360" s="17"/>
      <c r="ABM360" s="17"/>
      <c r="ABN360" s="17"/>
      <c r="ABO360" s="17"/>
      <c r="ABP360" s="17"/>
      <c r="ABQ360" s="17"/>
      <c r="ABR360" s="17"/>
      <c r="ABS360" s="17"/>
      <c r="ABT360" s="17"/>
      <c r="ABU360" s="17"/>
      <c r="ABV360" s="17"/>
      <c r="ABW360" s="17"/>
      <c r="ABX360" s="17"/>
      <c r="ABY360" s="17"/>
      <c r="ABZ360" s="17"/>
      <c r="ACA360" s="17"/>
      <c r="ACB360" s="17"/>
      <c r="ACC360" s="17"/>
      <c r="ACD360" s="17"/>
      <c r="ACE360" s="17"/>
      <c r="ACF360" s="17"/>
      <c r="ACG360" s="17"/>
      <c r="ACH360" s="17"/>
      <c r="ACI360" s="17"/>
      <c r="ACJ360" s="17"/>
      <c r="ACK360" s="17"/>
      <c r="ACL360" s="17"/>
      <c r="ACM360" s="17"/>
      <c r="ACN360" s="17"/>
      <c r="ACO360" s="17"/>
      <c r="ACP360" s="17"/>
      <c r="ACQ360" s="17"/>
      <c r="ACR360" s="17"/>
      <c r="ACS360" s="17"/>
      <c r="ACT360" s="17"/>
      <c r="ACU360" s="17"/>
      <c r="ACV360" s="17"/>
      <c r="ACW360" s="17"/>
      <c r="ACX360" s="17"/>
      <c r="ACY360" s="17"/>
      <c r="ACZ360" s="17"/>
      <c r="ADA360" s="17"/>
      <c r="ADB360" s="17"/>
      <c r="ADC360" s="17"/>
      <c r="ADD360" s="17"/>
      <c r="ADE360" s="17"/>
      <c r="ADF360" s="17"/>
      <c r="ADG360" s="17"/>
      <c r="ADH360" s="17"/>
      <c r="ADI360" s="17"/>
      <c r="ADJ360" s="17"/>
      <c r="ADK360" s="17"/>
      <c r="ADL360" s="17"/>
      <c r="ADM360" s="17"/>
      <c r="ADN360" s="17"/>
      <c r="ADO360" s="17"/>
      <c r="ADP360" s="17"/>
      <c r="ADQ360" s="17"/>
      <c r="ADR360" s="17"/>
      <c r="ADS360" s="17"/>
      <c r="ADT360" s="17"/>
      <c r="ADU360" s="17"/>
      <c r="ADV360" s="17"/>
      <c r="ADW360" s="17"/>
      <c r="ADX360" s="17"/>
      <c r="ADY360" s="17"/>
      <c r="ADZ360" s="17"/>
      <c r="AEA360" s="17"/>
      <c r="AEB360" s="17"/>
      <c r="AEC360" s="17"/>
      <c r="AED360" s="17"/>
      <c r="AEE360" s="17"/>
      <c r="AEF360" s="17"/>
      <c r="AEG360" s="17"/>
      <c r="AEH360" s="17"/>
      <c r="AEI360" s="17"/>
      <c r="AEJ360" s="17"/>
      <c r="AEK360" s="17"/>
      <c r="AEL360" s="17"/>
      <c r="AEM360" s="17"/>
      <c r="AEN360" s="17"/>
      <c r="AEO360" s="17"/>
      <c r="AEP360" s="17"/>
      <c r="AEQ360" s="17"/>
      <c r="AER360" s="17"/>
      <c r="AES360" s="17"/>
      <c r="AET360" s="17"/>
      <c r="AEU360" s="17"/>
      <c r="AEV360" s="17"/>
      <c r="AEW360" s="17"/>
      <c r="AEX360" s="17"/>
      <c r="AEY360" s="17"/>
      <c r="AEZ360" s="17"/>
      <c r="AFA360" s="17"/>
      <c r="AFB360" s="17"/>
      <c r="AFC360" s="17"/>
      <c r="AFD360" s="17"/>
      <c r="AFE360" s="17"/>
      <c r="AFF360" s="17"/>
      <c r="AFG360" s="17"/>
      <c r="AFH360" s="17"/>
      <c r="AFI360" s="17"/>
      <c r="AFJ360" s="17"/>
      <c r="AFK360" s="17"/>
      <c r="AFL360" s="17"/>
      <c r="AFM360" s="17"/>
      <c r="AFN360" s="17"/>
      <c r="AFO360" s="17"/>
      <c r="AFP360" s="17"/>
      <c r="AFQ360" s="17"/>
      <c r="AFR360" s="17"/>
      <c r="AFS360" s="17"/>
      <c r="AFT360" s="17"/>
      <c r="AFU360" s="17"/>
      <c r="AFV360" s="17"/>
      <c r="AFW360" s="17"/>
      <c r="AFX360" s="17"/>
      <c r="AFY360" s="17"/>
      <c r="AFZ360" s="17"/>
      <c r="AGA360" s="17"/>
      <c r="AGB360" s="17"/>
      <c r="AGC360" s="17"/>
      <c r="AGD360" s="17"/>
      <c r="AGE360" s="17"/>
      <c r="AGF360" s="17"/>
      <c r="AGG360" s="17"/>
      <c r="AGH360" s="17"/>
      <c r="AGI360" s="17"/>
      <c r="AGJ360" s="17"/>
      <c r="AGK360" s="17"/>
      <c r="AGL360" s="17"/>
      <c r="AGM360" s="17"/>
      <c r="AGN360" s="17"/>
      <c r="AGO360" s="17"/>
      <c r="AGP360" s="17"/>
      <c r="AGQ360" s="17"/>
      <c r="AGR360" s="17"/>
      <c r="AGS360" s="17"/>
      <c r="AGT360" s="17"/>
      <c r="AGU360" s="17"/>
      <c r="AGV360" s="17"/>
      <c r="AGW360" s="17"/>
      <c r="AGX360" s="17"/>
      <c r="AGY360" s="17"/>
      <c r="AGZ360" s="17"/>
      <c r="AHA360" s="17"/>
      <c r="AHB360" s="17"/>
      <c r="AHC360" s="17"/>
      <c r="AHD360" s="17"/>
      <c r="AHE360" s="17"/>
      <c r="AHF360" s="17"/>
      <c r="AHG360" s="17"/>
      <c r="AHH360" s="17"/>
      <c r="AHI360" s="17"/>
      <c r="AHJ360" s="17"/>
      <c r="AHK360" s="17"/>
      <c r="AHL360" s="17"/>
      <c r="AHM360" s="17"/>
      <c r="AHN360" s="17"/>
      <c r="AHO360" s="17"/>
      <c r="AHP360" s="17"/>
      <c r="AHQ360" s="17"/>
      <c r="AHR360" s="17"/>
      <c r="AHS360" s="17"/>
      <c r="AHT360" s="17"/>
      <c r="AHU360" s="17"/>
      <c r="AHV360" s="17"/>
      <c r="AHW360" s="17"/>
      <c r="AHX360" s="17"/>
      <c r="AHY360" s="17"/>
      <c r="AHZ360" s="17"/>
      <c r="AIA360" s="17"/>
      <c r="AIB360" s="17"/>
      <c r="AIC360" s="17"/>
      <c r="AID360" s="17"/>
      <c r="AIE360" s="17"/>
      <c r="AIF360" s="17"/>
      <c r="AIG360" s="17"/>
      <c r="AIH360" s="17"/>
      <c r="AII360" s="17"/>
      <c r="AIJ360" s="17"/>
      <c r="AIK360" s="17"/>
      <c r="AIL360" s="17"/>
      <c r="AIM360" s="17"/>
      <c r="AIN360" s="17"/>
      <c r="AIO360" s="17"/>
      <c r="AIP360" s="17"/>
      <c r="AIQ360" s="17"/>
      <c r="AIR360" s="17"/>
      <c r="AIS360" s="17"/>
      <c r="AIT360" s="17"/>
      <c r="AIU360" s="17"/>
      <c r="AIV360" s="17"/>
      <c r="AIW360" s="17"/>
      <c r="AIX360" s="17"/>
      <c r="AIY360" s="17"/>
      <c r="AIZ360" s="17"/>
      <c r="AJA360" s="17"/>
      <c r="AJB360" s="17"/>
      <c r="AJC360" s="17"/>
      <c r="AJD360" s="17"/>
      <c r="AJE360" s="17"/>
      <c r="AJF360" s="17"/>
      <c r="AJG360" s="17"/>
      <c r="AJH360" s="17"/>
      <c r="AJI360" s="17"/>
      <c r="AJJ360" s="17"/>
      <c r="AJK360" s="17"/>
      <c r="AJL360" s="17"/>
      <c r="AJM360" s="17"/>
      <c r="AJN360" s="17"/>
      <c r="AJO360" s="17"/>
      <c r="AJP360" s="17"/>
      <c r="AJQ360" s="17"/>
      <c r="AJR360" s="17"/>
      <c r="AJS360" s="17"/>
      <c r="AJT360" s="17"/>
      <c r="AJU360" s="17"/>
      <c r="AJV360" s="17"/>
      <c r="AJW360" s="17"/>
      <c r="AJX360" s="17"/>
      <c r="AJY360" s="17"/>
      <c r="AJZ360" s="17"/>
      <c r="AKA360" s="17"/>
      <c r="AKB360" s="17"/>
      <c r="AKC360" s="17"/>
      <c r="AKD360" s="17"/>
      <c r="AKE360" s="17"/>
      <c r="AKF360" s="17"/>
      <c r="AKG360" s="17"/>
      <c r="AKH360" s="17"/>
      <c r="AKI360" s="17"/>
      <c r="AKJ360" s="17"/>
      <c r="AKK360" s="17"/>
      <c r="AKL360" s="17"/>
      <c r="AKM360" s="17"/>
      <c r="AKN360" s="17"/>
      <c r="AKO360" s="17"/>
      <c r="AKP360" s="17"/>
      <c r="AKQ360" s="17"/>
      <c r="AKR360" s="17"/>
      <c r="AKS360" s="17"/>
      <c r="AKT360" s="17"/>
      <c r="AKU360" s="17"/>
      <c r="AKV360" s="17"/>
      <c r="AKW360" s="17"/>
      <c r="AKX360" s="17"/>
      <c r="AKY360" s="17"/>
      <c r="AKZ360" s="17"/>
      <c r="ALA360" s="17"/>
      <c r="ALB360" s="17"/>
      <c r="ALC360" s="17"/>
      <c r="ALD360" s="17"/>
      <c r="ALE360" s="17"/>
      <c r="ALF360" s="17"/>
      <c r="ALG360" s="17"/>
      <c r="ALH360" s="17"/>
      <c r="ALI360" s="17"/>
      <c r="ALJ360" s="17"/>
      <c r="ALK360" s="17"/>
      <c r="ALL360" s="17"/>
      <c r="ALM360" s="17"/>
      <c r="ALN360" s="17"/>
      <c r="ALO360" s="17"/>
      <c r="ALP360" s="17"/>
      <c r="ALQ360" s="17"/>
      <c r="ALR360" s="17"/>
      <c r="ALS360" s="17"/>
      <c r="ALT360" s="17"/>
      <c r="ALU360" s="17"/>
      <c r="ALV360" s="17"/>
      <c r="ALW360" s="17"/>
      <c r="ALX360" s="17"/>
      <c r="ALY360" s="17"/>
      <c r="ALZ360" s="17"/>
      <c r="AMA360" s="17"/>
      <c r="AMB360" s="17"/>
      <c r="AMC360" s="17"/>
      <c r="AMD360" s="17"/>
      <c r="AME360" s="17"/>
      <c r="AMF360" s="17"/>
      <c r="AMG360" s="17"/>
      <c r="AMH360" s="17"/>
      <c r="AMI360" s="17"/>
      <c r="AMJ360" s="17"/>
      <c r="AMK360" s="17"/>
      <c r="AML360" s="17"/>
      <c r="AMM360" s="17"/>
      <c r="AMN360" s="17"/>
      <c r="AMO360" s="17"/>
      <c r="AMP360" s="17"/>
      <c r="AMQ360" s="17"/>
      <c r="AMR360" s="17"/>
      <c r="AMS360" s="17"/>
      <c r="AMT360" s="17"/>
      <c r="AMU360" s="17"/>
      <c r="AMV360" s="17"/>
      <c r="AMW360" s="17"/>
      <c r="AMX360" s="17"/>
      <c r="AMY360" s="17"/>
      <c r="AMZ360" s="17"/>
      <c r="ANA360" s="17"/>
      <c r="ANB360" s="17"/>
      <c r="ANC360" s="17"/>
      <c r="AND360" s="17"/>
      <c r="ANE360" s="17"/>
      <c r="ANF360" s="17"/>
      <c r="ANG360" s="17"/>
      <c r="ANH360" s="17"/>
      <c r="ANI360" s="17"/>
      <c r="ANJ360" s="17"/>
      <c r="ANK360" s="17"/>
      <c r="ANL360" s="17"/>
      <c r="ANM360" s="17"/>
      <c r="ANN360" s="17"/>
      <c r="ANO360" s="17"/>
      <c r="ANP360" s="17"/>
      <c r="ANQ360" s="17"/>
      <c r="ANR360" s="17"/>
      <c r="ANS360" s="17"/>
      <c r="ANT360" s="17"/>
      <c r="ANU360" s="17"/>
      <c r="ANV360" s="17"/>
      <c r="ANW360" s="17"/>
      <c r="ANX360" s="17"/>
      <c r="ANY360" s="17"/>
      <c r="ANZ360" s="17"/>
      <c r="AOA360" s="17"/>
      <c r="AOB360" s="17"/>
      <c r="AOC360" s="17"/>
      <c r="AOD360" s="17"/>
      <c r="AOE360" s="17"/>
      <c r="AOF360" s="17"/>
      <c r="AOG360" s="17"/>
      <c r="AOH360" s="17"/>
      <c r="AOI360" s="17"/>
      <c r="AOJ360" s="17"/>
      <c r="AOK360" s="17"/>
      <c r="AOL360" s="17"/>
      <c r="AOM360" s="17"/>
      <c r="AON360" s="17"/>
      <c r="AOO360" s="17"/>
      <c r="AOP360" s="17"/>
      <c r="AOQ360" s="17"/>
      <c r="AOR360" s="17"/>
      <c r="AOS360" s="17"/>
      <c r="AOT360" s="17"/>
      <c r="AOU360" s="17"/>
      <c r="AOV360" s="17"/>
      <c r="AOW360" s="17"/>
      <c r="AOX360" s="17"/>
      <c r="AOY360" s="17"/>
      <c r="AOZ360" s="17"/>
      <c r="APA360" s="17"/>
      <c r="APB360" s="17"/>
      <c r="APC360" s="17"/>
      <c r="APD360" s="17"/>
      <c r="APE360" s="17"/>
      <c r="APF360" s="17"/>
      <c r="APG360" s="17"/>
      <c r="APH360" s="17"/>
      <c r="API360" s="17"/>
      <c r="APJ360" s="17"/>
      <c r="APK360" s="17"/>
      <c r="APL360" s="17"/>
      <c r="APM360" s="17"/>
      <c r="APN360" s="17"/>
      <c r="APO360" s="17"/>
      <c r="APP360" s="17"/>
      <c r="APQ360" s="17"/>
      <c r="APR360" s="17"/>
      <c r="APS360" s="17"/>
      <c r="APT360" s="17"/>
      <c r="APU360" s="17"/>
      <c r="APV360" s="17"/>
      <c r="APW360" s="17"/>
      <c r="APX360" s="17"/>
      <c r="APY360" s="17"/>
      <c r="APZ360" s="17"/>
      <c r="AQA360" s="17"/>
      <c r="AQB360" s="17"/>
      <c r="AQC360" s="17"/>
      <c r="AQD360" s="17"/>
      <c r="AQE360" s="17"/>
      <c r="AQF360" s="17"/>
      <c r="AQG360" s="17"/>
      <c r="AQH360" s="17"/>
      <c r="AQI360" s="17"/>
      <c r="AQJ360" s="17"/>
      <c r="AQK360" s="17"/>
      <c r="AQL360" s="17"/>
      <c r="AQM360" s="17"/>
      <c r="AQN360" s="17"/>
      <c r="AQO360" s="17"/>
      <c r="AQP360" s="17"/>
      <c r="AQQ360" s="17"/>
      <c r="AQR360" s="17"/>
      <c r="AQS360" s="17"/>
      <c r="AQT360" s="17"/>
      <c r="AQU360" s="17"/>
      <c r="AQV360" s="17"/>
      <c r="AQW360" s="17"/>
      <c r="AQX360" s="17"/>
      <c r="AQY360" s="17"/>
      <c r="AQZ360" s="17"/>
      <c r="ARA360" s="17"/>
      <c r="ARB360" s="17"/>
      <c r="ARC360" s="17"/>
      <c r="ARD360" s="17"/>
      <c r="ARE360" s="17"/>
      <c r="ARF360" s="17"/>
      <c r="ARG360" s="17"/>
      <c r="ARH360" s="17"/>
      <c r="ARI360" s="17"/>
      <c r="ARJ360" s="17"/>
      <c r="ARK360" s="17"/>
      <c r="ARL360" s="17"/>
      <c r="ARM360" s="17"/>
      <c r="ARN360" s="17"/>
      <c r="ARO360" s="17"/>
      <c r="ARP360" s="17"/>
      <c r="ARQ360" s="17"/>
      <c r="ARR360" s="17"/>
      <c r="ARS360" s="17"/>
      <c r="ART360" s="17"/>
      <c r="ARU360" s="17"/>
      <c r="ARV360" s="17"/>
      <c r="ARW360" s="17"/>
      <c r="ARX360" s="17"/>
      <c r="ARY360" s="17"/>
      <c r="ARZ360" s="17"/>
      <c r="ASA360" s="17"/>
      <c r="ASB360" s="17"/>
      <c r="ASC360" s="17"/>
      <c r="ASD360" s="17"/>
      <c r="ASE360" s="17"/>
      <c r="ASF360" s="17"/>
      <c r="ASG360" s="17"/>
      <c r="ASH360" s="17"/>
      <c r="ASI360" s="17"/>
      <c r="ASJ360" s="17"/>
      <c r="ASK360" s="17"/>
      <c r="ASL360" s="17"/>
      <c r="ASM360" s="17"/>
      <c r="ASN360" s="17"/>
      <c r="ASO360" s="17"/>
      <c r="ASP360" s="17"/>
      <c r="ASQ360" s="17"/>
      <c r="ASR360" s="17"/>
      <c r="ASS360" s="17"/>
      <c r="AST360" s="17"/>
      <c r="ASU360" s="17"/>
      <c r="ASV360" s="17"/>
      <c r="ASW360" s="17"/>
      <c r="ASX360" s="17"/>
      <c r="ASY360" s="17"/>
      <c r="ASZ360" s="17"/>
      <c r="ATA360" s="17"/>
      <c r="ATB360" s="17"/>
      <c r="ATC360" s="17"/>
      <c r="ATD360" s="17"/>
      <c r="ATE360" s="17"/>
      <c r="ATF360" s="17"/>
      <c r="ATG360" s="17"/>
      <c r="ATH360" s="17"/>
      <c r="ATI360" s="17"/>
      <c r="ATJ360" s="17"/>
      <c r="ATK360" s="17"/>
      <c r="ATL360" s="17"/>
      <c r="ATM360" s="17"/>
      <c r="ATN360" s="17"/>
      <c r="ATO360" s="17"/>
      <c r="ATP360" s="17"/>
      <c r="ATQ360" s="17"/>
      <c r="ATR360" s="17"/>
      <c r="ATS360" s="17"/>
      <c r="ATT360" s="17"/>
      <c r="ATU360" s="17"/>
      <c r="ATV360" s="17"/>
      <c r="ATW360" s="17"/>
      <c r="ATX360" s="17"/>
      <c r="ATY360" s="17"/>
      <c r="ATZ360" s="17"/>
      <c r="AUA360" s="17"/>
      <c r="AUB360" s="17"/>
      <c r="AUC360" s="17"/>
      <c r="AUD360" s="17"/>
      <c r="AUE360" s="17"/>
      <c r="AUF360" s="17"/>
      <c r="AUG360" s="17"/>
      <c r="AUH360" s="17"/>
      <c r="AUI360" s="17"/>
      <c r="AUJ360" s="17"/>
      <c r="AUK360" s="17"/>
      <c r="AUL360" s="17"/>
      <c r="AUM360" s="17"/>
      <c r="AUN360" s="17"/>
      <c r="AUO360" s="17"/>
      <c r="AUP360" s="17"/>
      <c r="AUQ360" s="17"/>
      <c r="AUR360" s="17"/>
      <c r="AUS360" s="17"/>
      <c r="AUT360" s="17"/>
      <c r="AUU360" s="17"/>
      <c r="AUV360" s="17"/>
      <c r="AUW360" s="17"/>
      <c r="AUX360" s="17"/>
      <c r="AUY360" s="17"/>
      <c r="AUZ360" s="17"/>
      <c r="AVA360" s="17"/>
      <c r="AVB360" s="17"/>
      <c r="AVC360" s="17"/>
      <c r="AVD360" s="17"/>
      <c r="AVE360" s="17"/>
      <c r="AVF360" s="17"/>
      <c r="AVG360" s="17"/>
      <c r="AVH360" s="17"/>
      <c r="AVI360" s="17"/>
      <c r="AVJ360" s="17"/>
      <c r="AVK360" s="17"/>
      <c r="AVL360" s="17"/>
      <c r="AVM360" s="17"/>
      <c r="AVN360" s="17"/>
      <c r="AVO360" s="17"/>
      <c r="AVP360" s="17"/>
      <c r="AVQ360" s="17"/>
      <c r="AVR360" s="17"/>
      <c r="AVS360" s="17"/>
      <c r="AVT360" s="17"/>
      <c r="AVU360" s="17"/>
      <c r="AVV360" s="17"/>
      <c r="AVW360" s="17"/>
      <c r="AVX360" s="17"/>
      <c r="AVY360" s="17"/>
      <c r="AVZ360" s="17"/>
      <c r="AWA360" s="17"/>
      <c r="AWB360" s="17"/>
      <c r="AWC360" s="17"/>
      <c r="AWD360" s="17"/>
      <c r="AWE360" s="17"/>
      <c r="AWF360" s="17"/>
      <c r="AWG360" s="17"/>
      <c r="AWH360" s="17"/>
      <c r="AWI360" s="17"/>
      <c r="AWJ360" s="17"/>
      <c r="AWK360" s="17"/>
      <c r="AWL360" s="17"/>
      <c r="AWM360" s="17"/>
      <c r="AWN360" s="17"/>
      <c r="AWO360" s="17"/>
      <c r="AWP360" s="17"/>
      <c r="AWQ360" s="17"/>
      <c r="AWR360" s="17"/>
      <c r="AWS360" s="17"/>
      <c r="AWT360" s="17"/>
      <c r="AWU360" s="17"/>
      <c r="AWV360" s="17"/>
      <c r="AWW360" s="17"/>
      <c r="AWX360" s="17"/>
      <c r="AWY360" s="17"/>
      <c r="AWZ360" s="17"/>
      <c r="AXA360" s="17"/>
      <c r="AXB360" s="17"/>
      <c r="AXC360" s="17"/>
      <c r="AXD360" s="17"/>
      <c r="AXE360" s="17"/>
      <c r="AXF360" s="17"/>
      <c r="AXG360" s="17"/>
      <c r="AXH360" s="17"/>
      <c r="AXI360" s="17"/>
      <c r="AXJ360" s="17"/>
      <c r="AXK360" s="17"/>
      <c r="AXL360" s="17"/>
      <c r="AXM360" s="17"/>
      <c r="AXN360" s="17"/>
      <c r="AXO360" s="17"/>
      <c r="AXP360" s="17"/>
      <c r="AXQ360" s="17"/>
      <c r="AXR360" s="17"/>
      <c r="AXS360" s="17"/>
      <c r="AXT360" s="17"/>
      <c r="AXU360" s="17"/>
      <c r="AXV360" s="17"/>
      <c r="AXW360" s="17"/>
      <c r="AXX360" s="17"/>
      <c r="AXY360" s="17"/>
      <c r="AXZ360" s="17"/>
      <c r="AYA360" s="17"/>
      <c r="AYB360" s="17"/>
      <c r="AYC360" s="17"/>
      <c r="AYD360" s="17"/>
      <c r="AYE360" s="17"/>
      <c r="AYF360" s="17"/>
      <c r="AYG360" s="17"/>
      <c r="AYH360" s="17"/>
      <c r="AYI360" s="17"/>
      <c r="AYJ360" s="17"/>
      <c r="AYK360" s="17"/>
      <c r="AYL360" s="17"/>
      <c r="AYM360" s="17"/>
      <c r="AYN360" s="17"/>
      <c r="AYO360" s="17"/>
      <c r="AYP360" s="17"/>
      <c r="AYQ360" s="17"/>
      <c r="AYR360" s="17"/>
      <c r="AYS360" s="17"/>
      <c r="AYT360" s="17"/>
      <c r="AYU360" s="17"/>
      <c r="AYV360" s="17"/>
      <c r="AYW360" s="17"/>
      <c r="AYX360" s="17"/>
      <c r="AYY360" s="17"/>
      <c r="AYZ360" s="17"/>
      <c r="AZA360" s="17"/>
      <c r="AZB360" s="17"/>
      <c r="AZC360" s="17"/>
      <c r="AZD360" s="17"/>
      <c r="AZE360" s="17"/>
      <c r="AZF360" s="17"/>
      <c r="AZG360" s="17"/>
      <c r="AZH360" s="17"/>
      <c r="AZI360" s="17"/>
      <c r="AZJ360" s="17"/>
      <c r="AZK360" s="17"/>
      <c r="AZL360" s="17"/>
      <c r="AZM360" s="17"/>
      <c r="AZN360" s="17"/>
      <c r="AZO360" s="17"/>
      <c r="AZP360" s="17"/>
      <c r="AZQ360" s="17"/>
      <c r="AZR360" s="17"/>
      <c r="AZS360" s="17"/>
      <c r="AZT360" s="17"/>
      <c r="AZU360" s="17"/>
      <c r="AZV360" s="17"/>
      <c r="AZW360" s="17"/>
      <c r="AZX360" s="17"/>
      <c r="AZY360" s="17"/>
      <c r="AZZ360" s="17"/>
      <c r="BAA360" s="17"/>
      <c r="BAB360" s="17"/>
      <c r="BAC360" s="17"/>
      <c r="BAD360" s="17"/>
      <c r="BAE360" s="17"/>
      <c r="BAF360" s="17"/>
      <c r="BAG360" s="17"/>
      <c r="BAH360" s="17"/>
      <c r="BAI360" s="17"/>
      <c r="BAJ360" s="17"/>
      <c r="BAK360" s="17"/>
      <c r="BAL360" s="17"/>
      <c r="BAM360" s="17"/>
      <c r="BAN360" s="17"/>
      <c r="BAO360" s="17"/>
      <c r="BAP360" s="17"/>
      <c r="BAQ360" s="17"/>
      <c r="BAR360" s="17"/>
      <c r="BAS360" s="17"/>
      <c r="BAT360" s="17"/>
      <c r="BAU360" s="17"/>
      <c r="BAV360" s="17"/>
      <c r="BAW360" s="17"/>
      <c r="BAX360" s="17"/>
      <c r="BAY360" s="17"/>
      <c r="BAZ360" s="17"/>
      <c r="BBA360" s="17"/>
      <c r="BBB360" s="17"/>
      <c r="BBC360" s="17"/>
      <c r="BBD360" s="17"/>
      <c r="BBE360" s="17"/>
      <c r="BBF360" s="17"/>
      <c r="BBG360" s="17"/>
      <c r="BBH360" s="17"/>
      <c r="BBI360" s="17"/>
      <c r="BBJ360" s="17"/>
      <c r="BBK360" s="17"/>
      <c r="BBL360" s="17"/>
      <c r="BBM360" s="17"/>
      <c r="BBN360" s="17"/>
      <c r="BBO360" s="17"/>
      <c r="BBP360" s="17"/>
      <c r="BBQ360" s="17"/>
      <c r="BBR360" s="17"/>
      <c r="BBS360" s="17"/>
      <c r="BBT360" s="17"/>
      <c r="BBU360" s="17"/>
      <c r="BBV360" s="17"/>
      <c r="BBW360" s="17"/>
      <c r="BBX360" s="17"/>
      <c r="BBY360" s="17"/>
      <c r="BBZ360" s="17"/>
      <c r="BCA360" s="17"/>
      <c r="BCB360" s="17"/>
      <c r="BCC360" s="17"/>
      <c r="BCD360" s="17"/>
      <c r="BCE360" s="17"/>
      <c r="BCF360" s="17"/>
      <c r="BCG360" s="17"/>
      <c r="BCH360" s="17"/>
      <c r="BCI360" s="17"/>
      <c r="BCJ360" s="17"/>
      <c r="BCK360" s="17"/>
      <c r="BCL360" s="17"/>
      <c r="BCM360" s="17"/>
      <c r="BCN360" s="17"/>
      <c r="BCO360" s="17"/>
      <c r="BCP360" s="17"/>
      <c r="BCQ360" s="17"/>
      <c r="BCR360" s="17"/>
      <c r="BCS360" s="17"/>
      <c r="BCT360" s="17"/>
      <c r="BCU360" s="17"/>
      <c r="BCV360" s="17"/>
      <c r="BCW360" s="17"/>
      <c r="BCX360" s="17"/>
      <c r="BCY360" s="17"/>
      <c r="BCZ360" s="17"/>
      <c r="BDA360" s="17"/>
      <c r="BDB360" s="17"/>
      <c r="BDC360" s="17"/>
      <c r="BDD360" s="17"/>
      <c r="BDE360" s="17"/>
      <c r="BDF360" s="17"/>
      <c r="BDG360" s="17"/>
      <c r="BDH360" s="17"/>
      <c r="BDI360" s="17"/>
      <c r="BDJ360" s="17"/>
      <c r="BDK360" s="17"/>
      <c r="BDL360" s="17"/>
      <c r="BDM360" s="17"/>
      <c r="BDN360" s="17"/>
      <c r="BDO360" s="17"/>
      <c r="BDP360" s="17"/>
      <c r="BDQ360" s="17"/>
      <c r="BDR360" s="17"/>
      <c r="BDS360" s="17"/>
      <c r="BDT360" s="17"/>
      <c r="BDU360" s="17"/>
      <c r="BDV360" s="17"/>
      <c r="BDW360" s="17"/>
      <c r="BDX360" s="17"/>
      <c r="BDY360" s="17"/>
      <c r="BDZ360" s="17"/>
      <c r="BEA360" s="17"/>
      <c r="BEB360" s="17"/>
      <c r="BEC360" s="17"/>
      <c r="BED360" s="17"/>
      <c r="BEE360" s="17"/>
      <c r="BEF360" s="17"/>
      <c r="BEG360" s="17"/>
      <c r="BEH360" s="17"/>
      <c r="BEI360" s="17"/>
      <c r="BEJ360" s="17"/>
      <c r="BEK360" s="17"/>
      <c r="BEL360" s="17"/>
      <c r="BEM360" s="17"/>
      <c r="BEN360" s="17"/>
      <c r="BEO360" s="17"/>
      <c r="BEP360" s="17"/>
      <c r="BEQ360" s="17"/>
      <c r="BER360" s="17"/>
      <c r="BES360" s="17"/>
      <c r="BET360" s="17"/>
      <c r="BEU360" s="17"/>
      <c r="BEV360" s="17"/>
      <c r="BEW360" s="17"/>
      <c r="BEX360" s="17"/>
      <c r="BEY360" s="17"/>
      <c r="BEZ360" s="17"/>
      <c r="BFA360" s="17"/>
      <c r="BFB360" s="17"/>
      <c r="BFC360" s="17"/>
      <c r="BFD360" s="17"/>
      <c r="BFE360" s="17"/>
      <c r="BFF360" s="17"/>
      <c r="BFG360" s="17"/>
      <c r="BFH360" s="17"/>
      <c r="BFI360" s="17"/>
      <c r="BFJ360" s="17"/>
      <c r="BFK360" s="17"/>
      <c r="BFL360" s="17"/>
      <c r="BFM360" s="17"/>
      <c r="BFN360" s="17"/>
      <c r="BFO360" s="17"/>
      <c r="BFP360" s="17"/>
      <c r="BFQ360" s="17"/>
      <c r="BFR360" s="17"/>
      <c r="BFS360" s="17"/>
      <c r="BFT360" s="17"/>
      <c r="BFU360" s="17"/>
      <c r="BFV360" s="17"/>
      <c r="BFW360" s="17"/>
      <c r="BFX360" s="17"/>
      <c r="BFY360" s="17"/>
      <c r="BFZ360" s="17"/>
      <c r="BGA360" s="17"/>
      <c r="BGB360" s="17"/>
      <c r="BGC360" s="17"/>
      <c r="BGD360" s="17"/>
      <c r="BGE360" s="17"/>
      <c r="BGF360" s="17"/>
      <c r="BGG360" s="17"/>
      <c r="BGH360" s="17"/>
      <c r="BGI360" s="17"/>
      <c r="BGJ360" s="17"/>
      <c r="BGK360" s="17"/>
      <c r="BGL360" s="17"/>
      <c r="BGM360" s="17"/>
      <c r="BGN360" s="17"/>
      <c r="BGO360" s="17"/>
      <c r="BGP360" s="17"/>
      <c r="BGQ360" s="17"/>
      <c r="BGR360" s="17"/>
      <c r="BGS360" s="17"/>
      <c r="BGT360" s="17"/>
      <c r="BGU360" s="17"/>
      <c r="BGV360" s="17"/>
      <c r="BGW360" s="17"/>
      <c r="BGX360" s="17"/>
      <c r="BGY360" s="17"/>
      <c r="BGZ360" s="17"/>
      <c r="BHA360" s="17"/>
      <c r="BHB360" s="17"/>
      <c r="BHC360" s="17"/>
      <c r="BHD360" s="17"/>
      <c r="BHE360" s="17"/>
      <c r="BHF360" s="17"/>
      <c r="BHG360" s="17"/>
      <c r="BHH360" s="17"/>
      <c r="BHI360" s="17"/>
      <c r="BHJ360" s="17"/>
      <c r="BHK360" s="17"/>
      <c r="BHL360" s="17"/>
      <c r="BHM360" s="17"/>
      <c r="BHN360" s="17"/>
      <c r="BHO360" s="17"/>
      <c r="BHP360" s="17"/>
      <c r="BHQ360" s="17"/>
      <c r="BHR360" s="17"/>
      <c r="BHS360" s="17"/>
      <c r="BHT360" s="17"/>
      <c r="BHU360" s="17"/>
      <c r="BHV360" s="17"/>
      <c r="BHW360" s="17"/>
      <c r="BHX360" s="17"/>
      <c r="BHY360" s="17"/>
      <c r="BHZ360" s="17"/>
      <c r="BIA360" s="17"/>
      <c r="BIB360" s="17"/>
      <c r="BIC360" s="17"/>
      <c r="BID360" s="17"/>
      <c r="BIE360" s="17"/>
      <c r="BIF360" s="17"/>
      <c r="BIG360" s="17"/>
      <c r="BIH360" s="17"/>
      <c r="BII360" s="17"/>
      <c r="BIJ360" s="17"/>
      <c r="BIK360" s="17"/>
      <c r="BIL360" s="17"/>
      <c r="BIM360" s="17"/>
      <c r="BIN360" s="17"/>
      <c r="BIO360" s="17"/>
      <c r="BIP360" s="17"/>
      <c r="BIQ360" s="17"/>
      <c r="BIR360" s="17"/>
      <c r="BIS360" s="17"/>
      <c r="BIT360" s="17"/>
      <c r="BIU360" s="17"/>
      <c r="BIV360" s="17"/>
      <c r="BIW360" s="17"/>
      <c r="BIX360" s="17"/>
      <c r="BIY360" s="17"/>
      <c r="BIZ360" s="17"/>
      <c r="BJA360" s="17"/>
      <c r="BJB360" s="17"/>
      <c r="BJC360" s="17"/>
      <c r="BJD360" s="17"/>
      <c r="BJE360" s="17"/>
      <c r="BJF360" s="17"/>
      <c r="BJG360" s="17"/>
      <c r="BJH360" s="17"/>
      <c r="BJI360" s="17"/>
      <c r="BJJ360" s="17"/>
      <c r="BJK360" s="17"/>
      <c r="BJL360" s="17"/>
      <c r="BJM360" s="17"/>
      <c r="BJN360" s="17"/>
      <c r="BJO360" s="17"/>
      <c r="BJP360" s="17"/>
      <c r="BJQ360" s="17"/>
      <c r="BJR360" s="17"/>
      <c r="BJS360" s="17"/>
      <c r="BJT360" s="17"/>
      <c r="BJU360" s="17"/>
      <c r="BJV360" s="17"/>
      <c r="BJW360" s="17"/>
      <c r="BJX360" s="17"/>
      <c r="BJY360" s="17"/>
      <c r="BJZ360" s="17"/>
      <c r="BKA360" s="17"/>
      <c r="BKB360" s="17"/>
      <c r="BKC360" s="17"/>
      <c r="BKD360" s="17"/>
      <c r="BKE360" s="17"/>
      <c r="BKF360" s="17"/>
      <c r="BKG360" s="17"/>
      <c r="BKH360" s="17"/>
      <c r="BKI360" s="17"/>
      <c r="BKJ360" s="17"/>
      <c r="BKK360" s="17"/>
      <c r="BKL360" s="17"/>
      <c r="BKM360" s="17"/>
      <c r="BKN360" s="17"/>
      <c r="BKO360" s="17"/>
      <c r="BKP360" s="17"/>
      <c r="BKQ360" s="17"/>
      <c r="BKR360" s="17"/>
      <c r="BKS360" s="17"/>
      <c r="BKT360" s="17"/>
      <c r="BKU360" s="17"/>
      <c r="BKV360" s="17"/>
      <c r="BKW360" s="17"/>
      <c r="BKX360" s="17"/>
      <c r="BKY360" s="17"/>
      <c r="BKZ360" s="17"/>
      <c r="BLA360" s="17"/>
      <c r="BLB360" s="17"/>
      <c r="BLC360" s="17"/>
      <c r="BLD360" s="17"/>
      <c r="BLE360" s="17"/>
      <c r="BLF360" s="17"/>
      <c r="BLG360" s="17"/>
      <c r="BLH360" s="17"/>
      <c r="BLI360" s="17"/>
      <c r="BLJ360" s="17"/>
      <c r="BLK360" s="17"/>
      <c r="BLL360" s="17"/>
      <c r="BLM360" s="17"/>
      <c r="BLN360" s="17"/>
      <c r="BLO360" s="17"/>
      <c r="BLP360" s="17"/>
      <c r="BLQ360" s="17"/>
      <c r="BLR360" s="17"/>
      <c r="BLS360" s="17"/>
      <c r="BLT360" s="17"/>
      <c r="BLU360" s="17"/>
      <c r="BLV360" s="17"/>
      <c r="BLW360" s="17"/>
      <c r="BLX360" s="17"/>
      <c r="BLY360" s="17"/>
      <c r="BLZ360" s="17"/>
      <c r="BMA360" s="17"/>
      <c r="BMB360" s="17"/>
      <c r="BMC360" s="17"/>
      <c r="BMD360" s="17"/>
      <c r="BME360" s="17"/>
      <c r="BMF360" s="17"/>
      <c r="BMG360" s="17"/>
      <c r="BMH360" s="17"/>
      <c r="BMI360" s="17"/>
      <c r="BMJ360" s="17"/>
      <c r="BMK360" s="17"/>
      <c r="BML360" s="17"/>
      <c r="BMM360" s="17"/>
      <c r="BMN360" s="17"/>
      <c r="BMO360" s="17"/>
      <c r="BMP360" s="17"/>
      <c r="BMQ360" s="17"/>
      <c r="BMR360" s="17"/>
      <c r="BMS360" s="17"/>
      <c r="BMT360" s="17"/>
      <c r="BMU360" s="17"/>
      <c r="BMV360" s="17"/>
      <c r="BMW360" s="17"/>
      <c r="BMX360" s="17"/>
      <c r="BMY360" s="17"/>
      <c r="BMZ360" s="17"/>
      <c r="BNA360" s="17"/>
      <c r="BNB360" s="17"/>
      <c r="BNC360" s="17"/>
      <c r="BND360" s="17"/>
      <c r="BNE360" s="17"/>
      <c r="BNF360" s="17"/>
      <c r="BNG360" s="17"/>
      <c r="BNH360" s="17"/>
      <c r="BNI360" s="17"/>
      <c r="BNJ360" s="17"/>
      <c r="BNK360" s="17"/>
      <c r="BNL360" s="17"/>
      <c r="BNM360" s="17"/>
      <c r="BNN360" s="17"/>
      <c r="BNO360" s="17"/>
      <c r="BNP360" s="17"/>
      <c r="BNQ360" s="17"/>
      <c r="BNR360" s="17"/>
      <c r="BNS360" s="17"/>
      <c r="BNT360" s="17"/>
      <c r="BNU360" s="17"/>
      <c r="BNV360" s="17"/>
      <c r="BNW360" s="17"/>
      <c r="BNX360" s="17"/>
      <c r="BNY360" s="17"/>
      <c r="BNZ360" s="17"/>
      <c r="BOA360" s="17"/>
      <c r="BOB360" s="17"/>
      <c r="BOC360" s="17"/>
      <c r="BOD360" s="17"/>
      <c r="BOE360" s="17"/>
      <c r="BOF360" s="17"/>
      <c r="BOG360" s="17"/>
      <c r="BOH360" s="17"/>
      <c r="BOI360" s="17"/>
      <c r="BOJ360" s="17"/>
      <c r="BOK360" s="17"/>
      <c r="BOL360" s="17"/>
      <c r="BOM360" s="17"/>
      <c r="BON360" s="17"/>
      <c r="BOO360" s="17"/>
      <c r="BOP360" s="17"/>
      <c r="BOQ360" s="17"/>
      <c r="BOR360" s="17"/>
      <c r="BOS360" s="17"/>
      <c r="BOT360" s="17"/>
      <c r="BOU360" s="17"/>
      <c r="BOV360" s="17"/>
      <c r="BOW360" s="17"/>
      <c r="BOX360" s="17"/>
      <c r="BOY360" s="17"/>
      <c r="BOZ360" s="17"/>
      <c r="BPA360" s="17"/>
      <c r="BPB360" s="17"/>
      <c r="BPC360" s="17"/>
      <c r="BPD360" s="17"/>
      <c r="BPE360" s="17"/>
      <c r="BPF360" s="17"/>
      <c r="BPG360" s="17"/>
      <c r="BPH360" s="17"/>
      <c r="BPI360" s="17"/>
      <c r="BPJ360" s="17"/>
      <c r="BPK360" s="17"/>
      <c r="BPL360" s="17"/>
      <c r="BPM360" s="17"/>
      <c r="BPN360" s="17"/>
      <c r="BPO360" s="17"/>
      <c r="BPP360" s="17"/>
      <c r="BPQ360" s="17"/>
      <c r="BPR360" s="17"/>
      <c r="BPS360" s="17"/>
      <c r="BPT360" s="17"/>
      <c r="BPU360" s="17"/>
      <c r="BPV360" s="17"/>
      <c r="BPW360" s="17"/>
      <c r="BPX360" s="17"/>
      <c r="BPY360" s="17"/>
      <c r="BPZ360" s="17"/>
      <c r="BQA360" s="17"/>
      <c r="BQB360" s="17"/>
      <c r="BQC360" s="17"/>
      <c r="BQD360" s="17"/>
      <c r="BQE360" s="17"/>
      <c r="BQF360" s="17"/>
      <c r="BQG360" s="17"/>
      <c r="BQH360" s="17"/>
      <c r="BQI360" s="17"/>
      <c r="BQJ360" s="17"/>
      <c r="BQK360" s="17"/>
      <c r="BQL360" s="17"/>
      <c r="BQM360" s="17"/>
      <c r="BQN360" s="17"/>
      <c r="BQO360" s="17"/>
      <c r="BQP360" s="17"/>
      <c r="BQQ360" s="17"/>
      <c r="BQR360" s="17"/>
      <c r="BQS360" s="17"/>
      <c r="BQT360" s="17"/>
      <c r="BQU360" s="17"/>
      <c r="BQV360" s="17"/>
      <c r="BQW360" s="17"/>
      <c r="BQX360" s="17"/>
      <c r="BQY360" s="17"/>
      <c r="BQZ360" s="17"/>
      <c r="BRA360" s="17"/>
      <c r="BRB360" s="17"/>
      <c r="BRC360" s="17"/>
      <c r="BRD360" s="17"/>
      <c r="BRE360" s="17"/>
      <c r="BRF360" s="17"/>
      <c r="BRG360" s="17"/>
      <c r="BRH360" s="17"/>
      <c r="BRI360" s="17"/>
      <c r="BRJ360" s="17"/>
      <c r="BRK360" s="17"/>
      <c r="BRL360" s="17"/>
      <c r="BRM360" s="17"/>
      <c r="BRN360" s="17"/>
      <c r="BRO360" s="17"/>
      <c r="BRP360" s="17"/>
      <c r="BRQ360" s="17"/>
      <c r="BRR360" s="17"/>
      <c r="BRS360" s="17"/>
      <c r="BRT360" s="17"/>
      <c r="BRU360" s="17"/>
      <c r="BRV360" s="17"/>
      <c r="BRW360" s="17"/>
      <c r="BRX360" s="17"/>
      <c r="BRY360" s="17"/>
      <c r="BRZ360" s="17"/>
      <c r="BSA360" s="17"/>
      <c r="BSB360" s="17"/>
      <c r="BSC360" s="17"/>
      <c r="BSD360" s="17"/>
      <c r="BSE360" s="17"/>
      <c r="BSF360" s="17"/>
      <c r="BSG360" s="17"/>
      <c r="BSH360" s="17"/>
      <c r="BSI360" s="17"/>
      <c r="BSJ360" s="17"/>
      <c r="BSK360" s="17"/>
      <c r="BSL360" s="17"/>
      <c r="BSM360" s="17"/>
      <c r="BSN360" s="17"/>
      <c r="BSO360" s="17"/>
      <c r="BSP360" s="17"/>
      <c r="BSQ360" s="17"/>
      <c r="BSR360" s="17"/>
      <c r="BSS360" s="17"/>
      <c r="BST360" s="17"/>
      <c r="BSU360" s="17"/>
      <c r="BSV360" s="17"/>
      <c r="BSW360" s="17"/>
      <c r="BSX360" s="17"/>
      <c r="BSY360" s="17"/>
      <c r="BSZ360" s="17"/>
      <c r="BTA360" s="17"/>
      <c r="BTB360" s="17"/>
      <c r="BTC360" s="17"/>
      <c r="BTD360" s="17"/>
      <c r="BTE360" s="17"/>
      <c r="BTF360" s="17"/>
      <c r="BTG360" s="17"/>
      <c r="BTH360" s="17"/>
      <c r="BTI360" s="17"/>
      <c r="BTJ360" s="17"/>
      <c r="BTK360" s="17"/>
      <c r="BTL360" s="17"/>
      <c r="BTM360" s="17"/>
      <c r="BTN360" s="17"/>
      <c r="BTO360" s="17"/>
      <c r="BTP360" s="17"/>
      <c r="BTQ360" s="17"/>
      <c r="BTR360" s="17"/>
      <c r="BTS360" s="17"/>
      <c r="BTT360" s="17"/>
      <c r="BTU360" s="17"/>
      <c r="BTV360" s="17"/>
      <c r="BTW360" s="17"/>
      <c r="BTX360" s="17"/>
      <c r="BTY360" s="17"/>
      <c r="BTZ360" s="17"/>
      <c r="BUA360" s="17"/>
      <c r="BUB360" s="17"/>
      <c r="BUC360" s="17"/>
      <c r="BUD360" s="17"/>
      <c r="BUE360" s="17"/>
      <c r="BUF360" s="17"/>
      <c r="BUG360" s="17"/>
      <c r="BUH360" s="17"/>
      <c r="BUI360" s="17"/>
      <c r="BUJ360" s="17"/>
      <c r="BUK360" s="17"/>
      <c r="BUL360" s="17"/>
      <c r="BUM360" s="17"/>
      <c r="BUN360" s="17"/>
      <c r="BUO360" s="17"/>
      <c r="BUP360" s="17"/>
      <c r="BUQ360" s="17"/>
      <c r="BUR360" s="17"/>
      <c r="BUS360" s="17"/>
      <c r="BUT360" s="17"/>
      <c r="BUU360" s="17"/>
      <c r="BUV360" s="17"/>
      <c r="BUW360" s="17"/>
      <c r="BUX360" s="17"/>
      <c r="BUY360" s="17"/>
      <c r="BUZ360" s="17"/>
      <c r="BVA360" s="17"/>
      <c r="BVB360" s="17"/>
      <c r="BVC360" s="17"/>
      <c r="BVD360" s="17"/>
      <c r="BVE360" s="17"/>
      <c r="BVF360" s="17"/>
      <c r="BVG360" s="17"/>
      <c r="BVH360" s="17"/>
      <c r="BVI360" s="17"/>
      <c r="BVJ360" s="17"/>
      <c r="BVK360" s="17"/>
      <c r="BVL360" s="17"/>
      <c r="BVM360" s="17"/>
      <c r="BVN360" s="17"/>
      <c r="BVO360" s="17"/>
      <c r="BVP360" s="17"/>
      <c r="BVQ360" s="17"/>
      <c r="BVR360" s="17"/>
      <c r="BVS360" s="17"/>
      <c r="BVT360" s="17"/>
      <c r="BVU360" s="17"/>
      <c r="BVV360" s="17"/>
      <c r="BVW360" s="17"/>
      <c r="BVX360" s="17"/>
      <c r="BVY360" s="17"/>
      <c r="BVZ360" s="17"/>
      <c r="BWA360" s="17"/>
      <c r="BWB360" s="17"/>
      <c r="BWC360" s="17"/>
      <c r="BWD360" s="17"/>
      <c r="BWE360" s="17"/>
      <c r="BWF360" s="17"/>
      <c r="BWG360" s="17"/>
      <c r="BWH360" s="17"/>
      <c r="BWI360" s="17"/>
      <c r="BWJ360" s="17"/>
      <c r="BWK360" s="17"/>
      <c r="BWL360" s="17"/>
      <c r="BWM360" s="17"/>
      <c r="BWN360" s="17"/>
      <c r="BWO360" s="17"/>
      <c r="BWP360" s="17"/>
      <c r="BWQ360" s="17"/>
      <c r="BWR360" s="17"/>
      <c r="BWS360" s="17"/>
      <c r="BWT360" s="17"/>
      <c r="BWU360" s="17"/>
      <c r="BWV360" s="17"/>
      <c r="BWW360" s="17"/>
      <c r="BWX360" s="17"/>
      <c r="BWY360" s="17"/>
      <c r="BWZ360" s="17"/>
      <c r="BXA360" s="17"/>
      <c r="BXB360" s="17"/>
      <c r="BXC360" s="17"/>
      <c r="BXD360" s="17"/>
      <c r="BXE360" s="17"/>
      <c r="BXF360" s="17"/>
      <c r="BXG360" s="17"/>
      <c r="BXH360" s="17"/>
      <c r="BXI360" s="17"/>
      <c r="BXJ360" s="17"/>
      <c r="BXK360" s="17"/>
      <c r="BXL360" s="17"/>
      <c r="BXM360" s="17"/>
      <c r="BXN360" s="17"/>
      <c r="BXO360" s="17"/>
      <c r="BXP360" s="17"/>
      <c r="BXQ360" s="17"/>
      <c r="BXR360" s="17"/>
      <c r="BXS360" s="17"/>
      <c r="BXT360" s="17"/>
      <c r="BXU360" s="17"/>
      <c r="BXV360" s="17"/>
      <c r="BXW360" s="17"/>
      <c r="BXX360" s="17"/>
      <c r="BXY360" s="17"/>
      <c r="BXZ360" s="17"/>
      <c r="BYA360" s="17"/>
      <c r="BYB360" s="17"/>
      <c r="BYC360" s="17"/>
      <c r="BYD360" s="17"/>
      <c r="BYE360" s="17"/>
      <c r="BYF360" s="17"/>
      <c r="BYG360" s="17"/>
      <c r="BYH360" s="17"/>
      <c r="BYI360" s="17"/>
      <c r="BYJ360" s="17"/>
      <c r="BYK360" s="17"/>
      <c r="BYL360" s="17"/>
      <c r="BYM360" s="17"/>
      <c r="BYN360" s="17"/>
      <c r="BYO360" s="17"/>
      <c r="BYP360" s="17"/>
      <c r="BYQ360" s="17"/>
      <c r="BYR360" s="17"/>
      <c r="BYS360" s="17"/>
      <c r="BYT360" s="17"/>
      <c r="BYU360" s="17"/>
      <c r="BYV360" s="17"/>
      <c r="BYW360" s="17"/>
      <c r="BYX360" s="17"/>
      <c r="BYY360" s="17"/>
      <c r="BYZ360" s="17"/>
      <c r="BZA360" s="17"/>
      <c r="BZB360" s="17"/>
      <c r="BZC360" s="17"/>
      <c r="BZD360" s="17"/>
      <c r="BZE360" s="17"/>
      <c r="BZF360" s="17"/>
      <c r="BZG360" s="17"/>
      <c r="BZH360" s="17"/>
      <c r="BZI360" s="17"/>
      <c r="BZJ360" s="17"/>
      <c r="BZK360" s="17"/>
      <c r="BZL360" s="17"/>
      <c r="BZM360" s="17"/>
      <c r="BZN360" s="17"/>
      <c r="BZO360" s="17"/>
      <c r="BZP360" s="17"/>
      <c r="BZQ360" s="17"/>
      <c r="BZR360" s="17"/>
      <c r="BZS360" s="17"/>
      <c r="BZT360" s="17"/>
      <c r="BZU360" s="17"/>
      <c r="BZV360" s="17"/>
      <c r="BZW360" s="17"/>
      <c r="BZX360" s="17"/>
      <c r="BZY360" s="17"/>
      <c r="BZZ360" s="17"/>
      <c r="CAA360" s="17"/>
      <c r="CAB360" s="17"/>
      <c r="CAC360" s="17"/>
      <c r="CAD360" s="17"/>
      <c r="CAE360" s="17"/>
      <c r="CAF360" s="17"/>
      <c r="CAG360" s="17"/>
      <c r="CAH360" s="17"/>
      <c r="CAI360" s="17"/>
      <c r="CAJ360" s="17"/>
      <c r="CAK360" s="17"/>
      <c r="CAL360" s="17"/>
      <c r="CAM360" s="17"/>
      <c r="CAN360" s="17"/>
      <c r="CAO360" s="17"/>
      <c r="CAP360" s="17"/>
      <c r="CAQ360" s="17"/>
      <c r="CAR360" s="17"/>
      <c r="CAS360" s="17"/>
      <c r="CAT360" s="17"/>
      <c r="CAU360" s="17"/>
      <c r="CAV360" s="17"/>
      <c r="CAW360" s="17"/>
      <c r="CAX360" s="17"/>
      <c r="CAY360" s="17"/>
      <c r="CAZ360" s="17"/>
      <c r="CBA360" s="17"/>
      <c r="CBB360" s="17"/>
      <c r="CBC360" s="17"/>
      <c r="CBD360" s="17"/>
      <c r="CBE360" s="17"/>
      <c r="CBF360" s="17"/>
      <c r="CBG360" s="17"/>
      <c r="CBH360" s="17"/>
      <c r="CBI360" s="17"/>
      <c r="CBJ360" s="17"/>
      <c r="CBK360" s="17"/>
      <c r="CBL360" s="17"/>
      <c r="CBM360" s="17"/>
      <c r="CBN360" s="17"/>
      <c r="CBO360" s="17"/>
      <c r="CBP360" s="17"/>
      <c r="CBQ360" s="17"/>
      <c r="CBR360" s="17"/>
      <c r="CBS360" s="17"/>
      <c r="CBT360" s="17"/>
      <c r="CBU360" s="17"/>
      <c r="CBV360" s="17"/>
      <c r="CBW360" s="17"/>
      <c r="CBX360" s="17"/>
      <c r="CBY360" s="17"/>
      <c r="CBZ360" s="17"/>
      <c r="CCA360" s="17"/>
      <c r="CCB360" s="17"/>
      <c r="CCC360" s="17"/>
      <c r="CCD360" s="17"/>
      <c r="CCE360" s="17"/>
      <c r="CCF360" s="17"/>
      <c r="CCG360" s="17"/>
      <c r="CCH360" s="17"/>
      <c r="CCI360" s="17"/>
      <c r="CCJ360" s="17"/>
      <c r="CCK360" s="17"/>
      <c r="CCL360" s="17"/>
      <c r="CCM360" s="17"/>
      <c r="CCN360" s="17"/>
      <c r="CCO360" s="17"/>
      <c r="CCP360" s="17"/>
      <c r="CCQ360" s="17"/>
      <c r="CCR360" s="17"/>
      <c r="CCS360" s="17"/>
      <c r="CCT360" s="17"/>
      <c r="CCU360" s="17"/>
      <c r="CCV360" s="17"/>
      <c r="CCW360" s="17"/>
      <c r="CCX360" s="17"/>
      <c r="CCY360" s="17"/>
      <c r="CCZ360" s="17"/>
      <c r="CDA360" s="17"/>
      <c r="CDB360" s="17"/>
      <c r="CDC360" s="17"/>
      <c r="CDD360" s="17"/>
      <c r="CDE360" s="17"/>
      <c r="CDF360" s="17"/>
      <c r="CDG360" s="17"/>
      <c r="CDH360" s="17"/>
      <c r="CDI360" s="17"/>
      <c r="CDJ360" s="17"/>
      <c r="CDK360" s="17"/>
      <c r="CDL360" s="17"/>
      <c r="CDM360" s="17"/>
      <c r="CDN360" s="17"/>
      <c r="CDO360" s="17"/>
      <c r="CDP360" s="17"/>
      <c r="CDQ360" s="17"/>
      <c r="CDR360" s="17"/>
      <c r="CDS360" s="17"/>
      <c r="CDT360" s="17"/>
      <c r="CDU360" s="17"/>
      <c r="CDV360" s="17"/>
      <c r="CDW360" s="17"/>
      <c r="CDX360" s="17"/>
      <c r="CDY360" s="17"/>
      <c r="CDZ360" s="17"/>
      <c r="CEA360" s="17"/>
      <c r="CEB360" s="17"/>
      <c r="CEC360" s="17"/>
      <c r="CED360" s="17"/>
      <c r="CEE360" s="17"/>
      <c r="CEF360" s="17"/>
      <c r="CEG360" s="17"/>
      <c r="CEH360" s="17"/>
      <c r="CEI360" s="17"/>
      <c r="CEJ360" s="17"/>
      <c r="CEK360" s="17"/>
      <c r="CEL360" s="17"/>
      <c r="CEM360" s="17"/>
      <c r="CEN360" s="17"/>
      <c r="CEO360" s="17"/>
      <c r="CEP360" s="17"/>
      <c r="CEQ360" s="17"/>
      <c r="CER360" s="17"/>
      <c r="CES360" s="17"/>
      <c r="CET360" s="17"/>
      <c r="CEU360" s="17"/>
      <c r="CEV360" s="17"/>
      <c r="CEW360" s="17"/>
      <c r="CEX360" s="17"/>
      <c r="CEY360" s="17"/>
      <c r="CEZ360" s="17"/>
      <c r="CFA360" s="17"/>
      <c r="CFB360" s="17"/>
      <c r="CFC360" s="17"/>
      <c r="CFD360" s="17"/>
      <c r="CFE360" s="17"/>
      <c r="CFF360" s="17"/>
      <c r="CFG360" s="17"/>
      <c r="CFH360" s="17"/>
      <c r="CFI360" s="17"/>
      <c r="CFJ360" s="17"/>
      <c r="CFK360" s="17"/>
      <c r="CFL360" s="17"/>
      <c r="CFM360" s="17"/>
      <c r="CFN360" s="17"/>
      <c r="CFO360" s="17"/>
      <c r="CFP360" s="17"/>
      <c r="CFQ360" s="17"/>
      <c r="CFR360" s="17"/>
      <c r="CFS360" s="17"/>
      <c r="CFT360" s="17"/>
      <c r="CFU360" s="17"/>
      <c r="CFV360" s="17"/>
      <c r="CFW360" s="17"/>
      <c r="CFX360" s="17"/>
      <c r="CFY360" s="17"/>
      <c r="CFZ360" s="17"/>
      <c r="CGA360" s="17"/>
      <c r="CGB360" s="17"/>
      <c r="CGC360" s="17"/>
      <c r="CGD360" s="17"/>
      <c r="CGE360" s="17"/>
      <c r="CGF360" s="17"/>
      <c r="CGG360" s="17"/>
      <c r="CGH360" s="17"/>
      <c r="CGI360" s="17"/>
      <c r="CGJ360" s="17"/>
      <c r="CGK360" s="17"/>
      <c r="CGL360" s="17"/>
      <c r="CGM360" s="17"/>
      <c r="CGN360" s="17"/>
      <c r="CGO360" s="17"/>
      <c r="CGP360" s="17"/>
      <c r="CGQ360" s="17"/>
      <c r="CGR360" s="17"/>
      <c r="CGS360" s="17"/>
      <c r="CGT360" s="17"/>
      <c r="CGU360" s="17"/>
      <c r="CGV360" s="17"/>
      <c r="CGW360" s="17"/>
      <c r="CGX360" s="17"/>
      <c r="CGY360" s="17"/>
      <c r="CGZ360" s="17"/>
      <c r="CHA360" s="17"/>
      <c r="CHB360" s="17"/>
      <c r="CHC360" s="17"/>
      <c r="CHD360" s="17"/>
      <c r="CHE360" s="17"/>
      <c r="CHF360" s="17"/>
      <c r="CHG360" s="17"/>
      <c r="CHH360" s="17"/>
      <c r="CHI360" s="17"/>
      <c r="CHJ360" s="17"/>
      <c r="CHK360" s="17"/>
      <c r="CHL360" s="17"/>
      <c r="CHM360" s="17"/>
      <c r="CHN360" s="17"/>
      <c r="CHO360" s="17"/>
      <c r="CHP360" s="17"/>
      <c r="CHQ360" s="17"/>
      <c r="CHR360" s="17"/>
      <c r="CHS360" s="17"/>
      <c r="CHT360" s="17"/>
      <c r="CHU360" s="17"/>
      <c r="CHV360" s="17"/>
      <c r="CHW360" s="17"/>
      <c r="CHX360" s="17"/>
      <c r="CHY360" s="17"/>
      <c r="CHZ360" s="17"/>
      <c r="CIA360" s="17"/>
      <c r="CIB360" s="17"/>
      <c r="CIC360" s="17"/>
      <c r="CID360" s="17"/>
      <c r="CIE360" s="17"/>
      <c r="CIF360" s="17"/>
      <c r="CIG360" s="17"/>
      <c r="CIH360" s="17"/>
      <c r="CII360" s="17"/>
      <c r="CIJ360" s="17"/>
      <c r="CIK360" s="17"/>
      <c r="CIL360" s="17"/>
      <c r="CIM360" s="17"/>
      <c r="CIN360" s="17"/>
      <c r="CIO360" s="17"/>
      <c r="CIP360" s="17"/>
      <c r="CIQ360" s="17"/>
      <c r="CIR360" s="17"/>
      <c r="CIS360" s="17"/>
      <c r="CIT360" s="17"/>
      <c r="CIU360" s="17"/>
      <c r="CIV360" s="17"/>
      <c r="CIW360" s="17"/>
      <c r="CIX360" s="17"/>
      <c r="CIY360" s="17"/>
      <c r="CIZ360" s="17"/>
      <c r="CJA360" s="17"/>
      <c r="CJB360" s="17"/>
      <c r="CJC360" s="17"/>
      <c r="CJD360" s="17"/>
      <c r="CJE360" s="17"/>
      <c r="CJF360" s="17"/>
      <c r="CJG360" s="17"/>
      <c r="CJH360" s="17"/>
      <c r="CJI360" s="17"/>
      <c r="CJJ360" s="17"/>
      <c r="CJK360" s="17"/>
      <c r="CJL360" s="17"/>
      <c r="CJM360" s="17"/>
      <c r="CJN360" s="17"/>
      <c r="CJO360" s="17"/>
      <c r="CJP360" s="17"/>
      <c r="CJQ360" s="17"/>
      <c r="CJR360" s="17"/>
      <c r="CJS360" s="17"/>
      <c r="CJT360" s="17"/>
      <c r="CJU360" s="17"/>
      <c r="CJV360" s="17"/>
      <c r="CJW360" s="17"/>
      <c r="CJX360" s="17"/>
      <c r="CJY360" s="17"/>
      <c r="CJZ360" s="17"/>
      <c r="CKA360" s="17"/>
      <c r="CKB360" s="17"/>
      <c r="CKC360" s="17"/>
      <c r="CKD360" s="17"/>
      <c r="CKE360" s="17"/>
      <c r="CKF360" s="17"/>
      <c r="CKG360" s="17"/>
      <c r="CKH360" s="17"/>
      <c r="CKI360" s="17"/>
      <c r="CKJ360" s="17"/>
      <c r="CKK360" s="17"/>
      <c r="CKL360" s="17"/>
      <c r="CKM360" s="17"/>
      <c r="CKN360" s="17"/>
      <c r="CKO360" s="17"/>
      <c r="CKP360" s="17"/>
      <c r="CKQ360" s="17"/>
      <c r="CKR360" s="17"/>
      <c r="CKS360" s="17"/>
      <c r="CKT360" s="17"/>
      <c r="CKU360" s="17"/>
      <c r="CKV360" s="17"/>
      <c r="CKW360" s="17"/>
      <c r="CKX360" s="17"/>
      <c r="CKY360" s="17"/>
      <c r="CKZ360" s="17"/>
      <c r="CLA360" s="17"/>
      <c r="CLB360" s="17"/>
      <c r="CLC360" s="17"/>
      <c r="CLD360" s="17"/>
      <c r="CLE360" s="17"/>
      <c r="CLF360" s="17"/>
      <c r="CLG360" s="17"/>
      <c r="CLH360" s="17"/>
      <c r="CLI360" s="17"/>
      <c r="CLJ360" s="17"/>
      <c r="CLK360" s="17"/>
      <c r="CLL360" s="17"/>
      <c r="CLM360" s="17"/>
      <c r="CLN360" s="17"/>
      <c r="CLO360" s="17"/>
      <c r="CLP360" s="17"/>
      <c r="CLQ360" s="17"/>
      <c r="CLR360" s="17"/>
      <c r="CLS360" s="17"/>
      <c r="CLT360" s="17"/>
      <c r="CLU360" s="17"/>
      <c r="CLV360" s="17"/>
      <c r="CLW360" s="17"/>
      <c r="CLX360" s="17"/>
      <c r="CLY360" s="17"/>
      <c r="CLZ360" s="17"/>
      <c r="CMA360" s="17"/>
      <c r="CMB360" s="17"/>
      <c r="CMC360" s="17"/>
      <c r="CMD360" s="17"/>
      <c r="CME360" s="17"/>
      <c r="CMF360" s="17"/>
      <c r="CMG360" s="17"/>
      <c r="CMH360" s="17"/>
      <c r="CMI360" s="17"/>
      <c r="CMJ360" s="17"/>
      <c r="CMK360" s="17"/>
      <c r="CML360" s="17"/>
      <c r="CMM360" s="17"/>
      <c r="CMN360" s="17"/>
      <c r="CMO360" s="17"/>
      <c r="CMP360" s="17"/>
      <c r="CMQ360" s="17"/>
      <c r="CMR360" s="17"/>
      <c r="CMS360" s="17"/>
      <c r="CMT360" s="17"/>
      <c r="CMU360" s="17"/>
      <c r="CMV360" s="17"/>
      <c r="CMW360" s="17"/>
      <c r="CMX360" s="17"/>
      <c r="CMY360" s="17"/>
      <c r="CMZ360" s="17"/>
      <c r="CNA360" s="17"/>
      <c r="CNB360" s="17"/>
      <c r="CNC360" s="17"/>
      <c r="CND360" s="17"/>
      <c r="CNE360" s="17"/>
      <c r="CNF360" s="17"/>
      <c r="CNG360" s="17"/>
      <c r="CNH360" s="17"/>
      <c r="CNI360" s="17"/>
      <c r="CNJ360" s="17"/>
      <c r="CNK360" s="17"/>
      <c r="CNL360" s="17"/>
      <c r="CNM360" s="17"/>
      <c r="CNN360" s="17"/>
      <c r="CNO360" s="17"/>
      <c r="CNP360" s="17"/>
      <c r="CNQ360" s="17"/>
      <c r="CNR360" s="17"/>
      <c r="CNS360" s="17"/>
      <c r="CNT360" s="17"/>
      <c r="CNU360" s="17"/>
      <c r="CNV360" s="17"/>
      <c r="CNW360" s="17"/>
      <c r="CNX360" s="17"/>
      <c r="CNY360" s="17"/>
      <c r="CNZ360" s="17"/>
      <c r="COA360" s="17"/>
      <c r="COB360" s="17"/>
      <c r="COC360" s="17"/>
      <c r="COD360" s="17"/>
      <c r="COE360" s="17"/>
      <c r="COF360" s="17"/>
      <c r="COG360" s="17"/>
      <c r="COH360" s="17"/>
      <c r="COI360" s="17"/>
      <c r="COJ360" s="17"/>
      <c r="COK360" s="17"/>
      <c r="COL360" s="17"/>
      <c r="COM360" s="17"/>
      <c r="CON360" s="17"/>
      <c r="COO360" s="17"/>
      <c r="COP360" s="17"/>
      <c r="COQ360" s="17"/>
      <c r="COR360" s="17"/>
      <c r="COS360" s="17"/>
      <c r="COT360" s="17"/>
      <c r="COU360" s="17"/>
      <c r="COV360" s="17"/>
      <c r="COW360" s="17"/>
      <c r="COX360" s="17"/>
      <c r="COY360" s="17"/>
      <c r="COZ360" s="17"/>
      <c r="CPA360" s="17"/>
      <c r="CPB360" s="17"/>
      <c r="CPC360" s="17"/>
      <c r="CPD360" s="17"/>
      <c r="CPE360" s="17"/>
      <c r="CPF360" s="17"/>
      <c r="CPG360" s="17"/>
      <c r="CPH360" s="17"/>
      <c r="CPI360" s="17"/>
      <c r="CPJ360" s="17"/>
      <c r="CPK360" s="17"/>
      <c r="CPL360" s="17"/>
      <c r="CPM360" s="17"/>
      <c r="CPN360" s="17"/>
      <c r="CPO360" s="17"/>
      <c r="CPP360" s="17"/>
      <c r="CPQ360" s="17"/>
      <c r="CPR360" s="17"/>
      <c r="CPS360" s="17"/>
      <c r="CPT360" s="17"/>
      <c r="CPU360" s="17"/>
      <c r="CPV360" s="17"/>
      <c r="CPW360" s="17"/>
      <c r="CPX360" s="17"/>
      <c r="CPY360" s="17"/>
      <c r="CPZ360" s="17"/>
      <c r="CQA360" s="17"/>
      <c r="CQB360" s="17"/>
      <c r="CQC360" s="17"/>
      <c r="CQD360" s="17"/>
      <c r="CQE360" s="17"/>
      <c r="CQF360" s="17"/>
      <c r="CQG360" s="17"/>
      <c r="CQH360" s="17"/>
      <c r="CQI360" s="17"/>
      <c r="CQJ360" s="17"/>
      <c r="CQK360" s="17"/>
      <c r="CQL360" s="17"/>
      <c r="CQM360" s="17"/>
      <c r="CQN360" s="17"/>
      <c r="CQO360" s="17"/>
      <c r="CQP360" s="17"/>
      <c r="CQQ360" s="17"/>
      <c r="CQR360" s="17"/>
      <c r="CQS360" s="17"/>
      <c r="CQT360" s="17"/>
      <c r="CQU360" s="17"/>
      <c r="CQV360" s="17"/>
      <c r="CQW360" s="17"/>
      <c r="CQX360" s="17"/>
      <c r="CQY360" s="17"/>
      <c r="CQZ360" s="17"/>
      <c r="CRA360" s="17"/>
      <c r="CRB360" s="17"/>
      <c r="CRC360" s="17"/>
      <c r="CRD360" s="17"/>
      <c r="CRE360" s="17"/>
      <c r="CRF360" s="17"/>
      <c r="CRG360" s="17"/>
      <c r="CRH360" s="17"/>
      <c r="CRI360" s="17"/>
      <c r="CRJ360" s="17"/>
      <c r="CRK360" s="17"/>
      <c r="CRL360" s="17"/>
      <c r="CRM360" s="17"/>
      <c r="CRN360" s="17"/>
      <c r="CRO360" s="17"/>
      <c r="CRP360" s="17"/>
      <c r="CRQ360" s="17"/>
      <c r="CRR360" s="17"/>
      <c r="CRS360" s="17"/>
      <c r="CRT360" s="17"/>
      <c r="CRU360" s="17"/>
      <c r="CRV360" s="17"/>
      <c r="CRW360" s="17"/>
      <c r="CRX360" s="17"/>
      <c r="CRY360" s="17"/>
      <c r="CRZ360" s="17"/>
      <c r="CSA360" s="17"/>
      <c r="CSB360" s="17"/>
      <c r="CSC360" s="17"/>
      <c r="CSD360" s="17"/>
      <c r="CSE360" s="17"/>
      <c r="CSF360" s="17"/>
      <c r="CSG360" s="17"/>
      <c r="CSH360" s="17"/>
      <c r="CSI360" s="17"/>
      <c r="CSJ360" s="17"/>
      <c r="CSK360" s="17"/>
      <c r="CSL360" s="17"/>
      <c r="CSM360" s="17"/>
      <c r="CSN360" s="17"/>
      <c r="CSO360" s="17"/>
      <c r="CSP360" s="17"/>
      <c r="CSQ360" s="17"/>
      <c r="CSR360" s="17"/>
      <c r="CSS360" s="17"/>
      <c r="CST360" s="17"/>
      <c r="CSU360" s="17"/>
      <c r="CSV360" s="17"/>
      <c r="CSW360" s="17"/>
      <c r="CSX360" s="17"/>
      <c r="CSY360" s="17"/>
      <c r="CSZ360" s="17"/>
      <c r="CTA360" s="17"/>
      <c r="CTB360" s="17"/>
      <c r="CTC360" s="17"/>
      <c r="CTD360" s="17"/>
      <c r="CTE360" s="17"/>
      <c r="CTF360" s="17"/>
      <c r="CTG360" s="17"/>
      <c r="CTH360" s="17"/>
      <c r="CTI360" s="17"/>
      <c r="CTJ360" s="17"/>
      <c r="CTK360" s="17"/>
      <c r="CTL360" s="17"/>
      <c r="CTM360" s="17"/>
      <c r="CTN360" s="17"/>
      <c r="CTO360" s="17"/>
      <c r="CTP360" s="17"/>
      <c r="CTQ360" s="17"/>
      <c r="CTR360" s="17"/>
      <c r="CTS360" s="17"/>
      <c r="CTT360" s="17"/>
      <c r="CTU360" s="17"/>
      <c r="CTV360" s="17"/>
      <c r="CTW360" s="17"/>
      <c r="CTX360" s="17"/>
      <c r="CTY360" s="17"/>
      <c r="CTZ360" s="17"/>
      <c r="CUA360" s="17"/>
      <c r="CUB360" s="17"/>
      <c r="CUC360" s="17"/>
      <c r="CUD360" s="17"/>
      <c r="CUE360" s="17"/>
      <c r="CUF360" s="17"/>
      <c r="CUG360" s="17"/>
      <c r="CUH360" s="17"/>
      <c r="CUI360" s="17"/>
      <c r="CUJ360" s="17"/>
      <c r="CUK360" s="17"/>
      <c r="CUL360" s="17"/>
      <c r="CUM360" s="17"/>
      <c r="CUN360" s="17"/>
      <c r="CUO360" s="17"/>
      <c r="CUP360" s="17"/>
      <c r="CUQ360" s="17"/>
      <c r="CUR360" s="17"/>
      <c r="CUS360" s="17"/>
      <c r="CUT360" s="17"/>
      <c r="CUU360" s="17"/>
      <c r="CUV360" s="17"/>
      <c r="CUW360" s="17"/>
      <c r="CUX360" s="17"/>
      <c r="CUY360" s="17"/>
      <c r="CUZ360" s="17"/>
      <c r="CVA360" s="17"/>
      <c r="CVB360" s="17"/>
      <c r="CVC360" s="17"/>
      <c r="CVD360" s="17"/>
      <c r="CVE360" s="17"/>
      <c r="CVF360" s="17"/>
      <c r="CVG360" s="17"/>
      <c r="CVH360" s="17"/>
      <c r="CVI360" s="17"/>
      <c r="CVJ360" s="17"/>
      <c r="CVK360" s="17"/>
      <c r="CVL360" s="17"/>
      <c r="CVM360" s="17"/>
      <c r="CVN360" s="17"/>
      <c r="CVO360" s="17"/>
      <c r="CVP360" s="17"/>
      <c r="CVQ360" s="17"/>
      <c r="CVR360" s="17"/>
      <c r="CVS360" s="17"/>
      <c r="CVT360" s="17"/>
      <c r="CVU360" s="17"/>
      <c r="CVV360" s="17"/>
      <c r="CVW360" s="17"/>
      <c r="CVX360" s="17"/>
      <c r="CVY360" s="17"/>
      <c r="CVZ360" s="17"/>
      <c r="CWA360" s="17"/>
      <c r="CWB360" s="17"/>
      <c r="CWC360" s="17"/>
      <c r="CWD360" s="17"/>
      <c r="CWE360" s="17"/>
      <c r="CWF360" s="17"/>
      <c r="CWG360" s="17"/>
      <c r="CWH360" s="17"/>
      <c r="CWI360" s="17"/>
      <c r="CWJ360" s="17"/>
      <c r="CWK360" s="17"/>
      <c r="CWL360" s="17"/>
      <c r="CWM360" s="17"/>
      <c r="CWN360" s="17"/>
      <c r="CWO360" s="17"/>
      <c r="CWP360" s="17"/>
      <c r="CWQ360" s="17"/>
      <c r="CWR360" s="17"/>
      <c r="CWS360" s="17"/>
      <c r="CWT360" s="17"/>
      <c r="CWU360" s="17"/>
      <c r="CWV360" s="17"/>
      <c r="CWW360" s="17"/>
      <c r="CWX360" s="17"/>
      <c r="CWY360" s="17"/>
      <c r="CWZ360" s="17"/>
      <c r="CXA360" s="17"/>
      <c r="CXB360" s="17"/>
      <c r="CXC360" s="17"/>
      <c r="CXD360" s="17"/>
      <c r="CXE360" s="17"/>
      <c r="CXF360" s="17"/>
      <c r="CXG360" s="17"/>
      <c r="CXH360" s="17"/>
      <c r="CXI360" s="17"/>
      <c r="CXJ360" s="17"/>
      <c r="CXK360" s="17"/>
      <c r="CXL360" s="17"/>
      <c r="CXM360" s="17"/>
      <c r="CXN360" s="17"/>
      <c r="CXO360" s="17"/>
      <c r="CXP360" s="17"/>
      <c r="CXQ360" s="17"/>
      <c r="CXR360" s="17"/>
      <c r="CXS360" s="17"/>
      <c r="CXT360" s="17"/>
      <c r="CXU360" s="17"/>
      <c r="CXV360" s="17"/>
      <c r="CXW360" s="17"/>
      <c r="CXX360" s="17"/>
      <c r="CXY360" s="17"/>
      <c r="CXZ360" s="17"/>
      <c r="CYA360" s="17"/>
      <c r="CYB360" s="17"/>
      <c r="CYC360" s="17"/>
      <c r="CYD360" s="17"/>
      <c r="CYE360" s="17"/>
      <c r="CYF360" s="17"/>
      <c r="CYG360" s="17"/>
      <c r="CYH360" s="17"/>
      <c r="CYI360" s="17"/>
      <c r="CYJ360" s="17"/>
      <c r="CYK360" s="17"/>
      <c r="CYL360" s="17"/>
      <c r="CYM360" s="17"/>
      <c r="CYN360" s="17"/>
      <c r="CYO360" s="17"/>
      <c r="CYP360" s="17"/>
      <c r="CYQ360" s="17"/>
      <c r="CYR360" s="17"/>
      <c r="CYS360" s="17"/>
      <c r="CYT360" s="17"/>
      <c r="CYU360" s="17"/>
      <c r="CYV360" s="17"/>
      <c r="CYW360" s="17"/>
      <c r="CYX360" s="17"/>
      <c r="CYY360" s="17"/>
      <c r="CYZ360" s="17"/>
      <c r="CZA360" s="17"/>
      <c r="CZB360" s="17"/>
      <c r="CZC360" s="17"/>
      <c r="CZD360" s="17"/>
      <c r="CZE360" s="17"/>
      <c r="CZF360" s="17"/>
      <c r="CZG360" s="17"/>
      <c r="CZH360" s="17"/>
      <c r="CZI360" s="17"/>
      <c r="CZJ360" s="17"/>
      <c r="CZK360" s="17"/>
      <c r="CZL360" s="17"/>
      <c r="CZM360" s="17"/>
      <c r="CZN360" s="17"/>
      <c r="CZO360" s="17"/>
      <c r="CZP360" s="17"/>
      <c r="CZQ360" s="17"/>
      <c r="CZR360" s="17"/>
      <c r="CZS360" s="17"/>
      <c r="CZT360" s="17"/>
      <c r="CZU360" s="17"/>
      <c r="CZV360" s="17"/>
      <c r="CZW360" s="17"/>
      <c r="CZX360" s="17"/>
      <c r="CZY360" s="17"/>
      <c r="CZZ360" s="17"/>
      <c r="DAA360" s="17"/>
      <c r="DAB360" s="17"/>
      <c r="DAC360" s="17"/>
      <c r="DAD360" s="17"/>
      <c r="DAE360" s="17"/>
      <c r="DAF360" s="17"/>
      <c r="DAG360" s="17"/>
      <c r="DAH360" s="17"/>
      <c r="DAI360" s="17"/>
      <c r="DAJ360" s="17"/>
      <c r="DAK360" s="17"/>
      <c r="DAL360" s="17"/>
      <c r="DAM360" s="17"/>
      <c r="DAN360" s="17"/>
      <c r="DAO360" s="17"/>
      <c r="DAP360" s="17"/>
      <c r="DAQ360" s="17"/>
      <c r="DAR360" s="17"/>
      <c r="DAS360" s="17"/>
      <c r="DAT360" s="17"/>
      <c r="DAU360" s="17"/>
      <c r="DAV360" s="17"/>
      <c r="DAW360" s="17"/>
      <c r="DAX360" s="17"/>
      <c r="DAY360" s="17"/>
      <c r="DAZ360" s="17"/>
      <c r="DBA360" s="17"/>
      <c r="DBB360" s="17"/>
      <c r="DBC360" s="17"/>
      <c r="DBD360" s="17"/>
      <c r="DBE360" s="17"/>
      <c r="DBF360" s="17"/>
      <c r="DBG360" s="17"/>
      <c r="DBH360" s="17"/>
      <c r="DBI360" s="17"/>
      <c r="DBJ360" s="17"/>
      <c r="DBK360" s="17"/>
      <c r="DBL360" s="17"/>
      <c r="DBM360" s="17"/>
      <c r="DBN360" s="17"/>
      <c r="DBO360" s="17"/>
      <c r="DBP360" s="17"/>
      <c r="DBQ360" s="17"/>
      <c r="DBR360" s="17"/>
      <c r="DBS360" s="17"/>
      <c r="DBT360" s="17"/>
      <c r="DBU360" s="17"/>
      <c r="DBV360" s="17"/>
      <c r="DBW360" s="17"/>
      <c r="DBX360" s="17"/>
      <c r="DBY360" s="17"/>
      <c r="DBZ360" s="17"/>
      <c r="DCA360" s="17"/>
      <c r="DCB360" s="17"/>
      <c r="DCC360" s="17"/>
      <c r="DCD360" s="17"/>
      <c r="DCE360" s="17"/>
      <c r="DCF360" s="17"/>
      <c r="DCG360" s="17"/>
      <c r="DCH360" s="17"/>
      <c r="DCI360" s="17"/>
      <c r="DCJ360" s="17"/>
      <c r="DCK360" s="17"/>
      <c r="DCL360" s="17"/>
      <c r="DCM360" s="17"/>
      <c r="DCN360" s="17"/>
      <c r="DCO360" s="17"/>
      <c r="DCP360" s="17"/>
      <c r="DCQ360" s="17"/>
      <c r="DCR360" s="17"/>
      <c r="DCS360" s="17"/>
      <c r="DCT360" s="17"/>
      <c r="DCU360" s="17"/>
      <c r="DCV360" s="17"/>
      <c r="DCW360" s="17"/>
      <c r="DCX360" s="17"/>
      <c r="DCY360" s="17"/>
      <c r="DCZ360" s="17"/>
      <c r="DDA360" s="17"/>
      <c r="DDB360" s="17"/>
      <c r="DDC360" s="17"/>
      <c r="DDD360" s="17"/>
      <c r="DDE360" s="17"/>
      <c r="DDF360" s="17"/>
      <c r="DDG360" s="17"/>
      <c r="DDH360" s="17"/>
      <c r="DDI360" s="17"/>
      <c r="DDJ360" s="17"/>
      <c r="DDK360" s="17"/>
      <c r="DDL360" s="17"/>
      <c r="DDM360" s="17"/>
      <c r="DDN360" s="17"/>
      <c r="DDO360" s="17"/>
      <c r="DDP360" s="17"/>
      <c r="DDQ360" s="17"/>
      <c r="DDR360" s="17"/>
      <c r="DDS360" s="17"/>
      <c r="DDT360" s="17"/>
      <c r="DDU360" s="17"/>
      <c r="DDV360" s="17"/>
      <c r="DDW360" s="17"/>
      <c r="DDX360" s="17"/>
      <c r="DDY360" s="17"/>
      <c r="DDZ360" s="17"/>
      <c r="DEA360" s="17"/>
      <c r="DEB360" s="17"/>
      <c r="DEC360" s="17"/>
      <c r="DED360" s="17"/>
      <c r="DEE360" s="17"/>
      <c r="DEF360" s="17"/>
      <c r="DEG360" s="17"/>
      <c r="DEH360" s="17"/>
      <c r="DEI360" s="17"/>
      <c r="DEJ360" s="17"/>
      <c r="DEK360" s="17"/>
      <c r="DEL360" s="17"/>
      <c r="DEM360" s="17"/>
      <c r="DEN360" s="17"/>
      <c r="DEO360" s="17"/>
      <c r="DEP360" s="17"/>
      <c r="DEQ360" s="17"/>
      <c r="DER360" s="17"/>
      <c r="DES360" s="17"/>
      <c r="DET360" s="17"/>
      <c r="DEU360" s="17"/>
      <c r="DEV360" s="17"/>
      <c r="DEW360" s="17"/>
      <c r="DEX360" s="17"/>
      <c r="DEY360" s="17"/>
      <c r="DEZ360" s="17"/>
      <c r="DFA360" s="17"/>
      <c r="DFB360" s="17"/>
      <c r="DFC360" s="17"/>
      <c r="DFD360" s="17"/>
      <c r="DFE360" s="17"/>
      <c r="DFF360" s="17"/>
      <c r="DFG360" s="17"/>
      <c r="DFH360" s="17"/>
      <c r="DFI360" s="17"/>
      <c r="DFJ360" s="17"/>
      <c r="DFK360" s="17"/>
      <c r="DFL360" s="17"/>
      <c r="DFM360" s="17"/>
      <c r="DFN360" s="17"/>
      <c r="DFO360" s="17"/>
      <c r="DFP360" s="17"/>
      <c r="DFQ360" s="17"/>
      <c r="DFR360" s="17"/>
      <c r="DFS360" s="17"/>
      <c r="DFT360" s="17"/>
      <c r="DFU360" s="17"/>
      <c r="DFV360" s="17"/>
      <c r="DFW360" s="17"/>
      <c r="DFX360" s="17"/>
      <c r="DFY360" s="17"/>
      <c r="DFZ360" s="17"/>
      <c r="DGA360" s="17"/>
      <c r="DGB360" s="17"/>
      <c r="DGC360" s="17"/>
      <c r="DGD360" s="17"/>
      <c r="DGE360" s="17"/>
      <c r="DGF360" s="17"/>
      <c r="DGG360" s="17"/>
      <c r="DGH360" s="17"/>
      <c r="DGI360" s="17"/>
      <c r="DGJ360" s="17"/>
      <c r="DGK360" s="17"/>
      <c r="DGL360" s="17"/>
      <c r="DGM360" s="17"/>
      <c r="DGN360" s="17"/>
      <c r="DGO360" s="17"/>
      <c r="DGP360" s="17"/>
      <c r="DGQ360" s="17"/>
      <c r="DGR360" s="17"/>
      <c r="DGS360" s="17"/>
      <c r="DGT360" s="17"/>
      <c r="DGU360" s="17"/>
      <c r="DGV360" s="17"/>
      <c r="DGW360" s="17"/>
      <c r="DGX360" s="17"/>
      <c r="DGY360" s="17"/>
      <c r="DGZ360" s="17"/>
      <c r="DHA360" s="17"/>
      <c r="DHB360" s="17"/>
      <c r="DHC360" s="17"/>
      <c r="DHD360" s="17"/>
      <c r="DHE360" s="17"/>
      <c r="DHF360" s="17"/>
      <c r="DHG360" s="17"/>
      <c r="DHH360" s="17"/>
      <c r="DHI360" s="17"/>
      <c r="DHJ360" s="17"/>
      <c r="DHK360" s="17"/>
      <c r="DHL360" s="17"/>
      <c r="DHM360" s="17"/>
      <c r="DHN360" s="17"/>
      <c r="DHO360" s="17"/>
      <c r="DHP360" s="17"/>
      <c r="DHQ360" s="17"/>
      <c r="DHR360" s="17"/>
      <c r="DHS360" s="17"/>
      <c r="DHT360" s="17"/>
      <c r="DHU360" s="17"/>
      <c r="DHV360" s="17"/>
      <c r="DHW360" s="17"/>
      <c r="DHX360" s="17"/>
      <c r="DHY360" s="17"/>
      <c r="DHZ360" s="17"/>
      <c r="DIA360" s="17"/>
      <c r="DIB360" s="17"/>
      <c r="DIC360" s="17"/>
      <c r="DID360" s="17"/>
      <c r="DIE360" s="17"/>
      <c r="DIF360" s="17"/>
      <c r="DIG360" s="17"/>
      <c r="DIH360" s="17"/>
      <c r="DII360" s="17"/>
      <c r="DIJ360" s="17"/>
      <c r="DIK360" s="17"/>
      <c r="DIL360" s="17"/>
      <c r="DIM360" s="17"/>
      <c r="DIN360" s="17"/>
      <c r="DIO360" s="17"/>
      <c r="DIP360" s="17"/>
      <c r="DIQ360" s="17"/>
      <c r="DIR360" s="17"/>
      <c r="DIS360" s="17"/>
      <c r="DIT360" s="17"/>
      <c r="DIU360" s="17"/>
      <c r="DIV360" s="17"/>
      <c r="DIW360" s="17"/>
      <c r="DIX360" s="17"/>
      <c r="DIY360" s="17"/>
      <c r="DIZ360" s="17"/>
      <c r="DJA360" s="17"/>
      <c r="DJB360" s="17"/>
      <c r="DJC360" s="17"/>
      <c r="DJD360" s="17"/>
      <c r="DJE360" s="17"/>
      <c r="DJF360" s="17"/>
      <c r="DJG360" s="17"/>
      <c r="DJH360" s="17"/>
      <c r="DJI360" s="17"/>
      <c r="DJJ360" s="17"/>
      <c r="DJK360" s="17"/>
      <c r="DJL360" s="17"/>
      <c r="DJM360" s="17"/>
      <c r="DJN360" s="17"/>
      <c r="DJO360" s="17"/>
      <c r="DJP360" s="17"/>
      <c r="DJQ360" s="17"/>
      <c r="DJR360" s="17"/>
      <c r="DJS360" s="17"/>
      <c r="DJT360" s="17"/>
      <c r="DJU360" s="17"/>
      <c r="DJV360" s="17"/>
      <c r="DJW360" s="17"/>
      <c r="DJX360" s="17"/>
      <c r="DJY360" s="17"/>
      <c r="DJZ360" s="17"/>
      <c r="DKA360" s="17"/>
      <c r="DKB360" s="17"/>
      <c r="DKC360" s="17"/>
      <c r="DKD360" s="17"/>
      <c r="DKE360" s="17"/>
      <c r="DKF360" s="17"/>
      <c r="DKG360" s="17"/>
      <c r="DKH360" s="17"/>
      <c r="DKI360" s="17"/>
      <c r="DKJ360" s="17"/>
      <c r="DKK360" s="17"/>
      <c r="DKL360" s="17"/>
      <c r="DKM360" s="17"/>
      <c r="DKN360" s="17"/>
      <c r="DKO360" s="17"/>
      <c r="DKP360" s="17"/>
      <c r="DKQ360" s="17"/>
      <c r="DKR360" s="17"/>
      <c r="DKS360" s="17"/>
      <c r="DKT360" s="17"/>
      <c r="DKU360" s="17"/>
      <c r="DKV360" s="17"/>
      <c r="DKW360" s="17"/>
      <c r="DKX360" s="17"/>
      <c r="DKY360" s="17"/>
      <c r="DKZ360" s="17"/>
      <c r="DLA360" s="17"/>
      <c r="DLB360" s="17"/>
      <c r="DLC360" s="17"/>
      <c r="DLD360" s="17"/>
      <c r="DLE360" s="17"/>
      <c r="DLF360" s="17"/>
      <c r="DLG360" s="17"/>
      <c r="DLH360" s="17"/>
      <c r="DLI360" s="17"/>
      <c r="DLJ360" s="17"/>
      <c r="DLK360" s="17"/>
      <c r="DLL360" s="17"/>
      <c r="DLM360" s="17"/>
      <c r="DLN360" s="17"/>
      <c r="DLO360" s="17"/>
      <c r="DLP360" s="17"/>
      <c r="DLQ360" s="17"/>
      <c r="DLR360" s="17"/>
      <c r="DLS360" s="17"/>
      <c r="DLT360" s="17"/>
      <c r="DLU360" s="17"/>
      <c r="DLV360" s="17"/>
      <c r="DLW360" s="17"/>
      <c r="DLX360" s="17"/>
      <c r="DLY360" s="17"/>
      <c r="DLZ360" s="17"/>
      <c r="DMA360" s="17"/>
      <c r="DMB360" s="17"/>
      <c r="DMC360" s="17"/>
      <c r="DMD360" s="17"/>
      <c r="DME360" s="17"/>
      <c r="DMF360" s="17"/>
      <c r="DMG360" s="17"/>
      <c r="DMH360" s="17"/>
      <c r="DMI360" s="17"/>
      <c r="DMJ360" s="17"/>
      <c r="DMK360" s="17"/>
      <c r="DML360" s="17"/>
      <c r="DMM360" s="17"/>
      <c r="DMN360" s="17"/>
      <c r="DMO360" s="17"/>
      <c r="DMP360" s="17"/>
      <c r="DMQ360" s="17"/>
      <c r="DMR360" s="17"/>
      <c r="DMS360" s="17"/>
      <c r="DMT360" s="17"/>
      <c r="DMU360" s="17"/>
      <c r="DMV360" s="17"/>
      <c r="DMW360" s="17"/>
      <c r="DMX360" s="17"/>
      <c r="DMY360" s="17"/>
      <c r="DMZ360" s="17"/>
      <c r="DNA360" s="17"/>
      <c r="DNB360" s="17"/>
      <c r="DNC360" s="17"/>
      <c r="DND360" s="17"/>
      <c r="DNE360" s="17"/>
      <c r="DNF360" s="17"/>
      <c r="DNG360" s="17"/>
      <c r="DNH360" s="17"/>
      <c r="DNI360" s="17"/>
      <c r="DNJ360" s="17"/>
      <c r="DNK360" s="17"/>
      <c r="DNL360" s="17"/>
      <c r="DNM360" s="17"/>
      <c r="DNN360" s="17"/>
      <c r="DNO360" s="17"/>
      <c r="DNP360" s="17"/>
      <c r="DNQ360" s="17"/>
      <c r="DNR360" s="17"/>
      <c r="DNS360" s="17"/>
      <c r="DNT360" s="17"/>
      <c r="DNU360" s="17"/>
      <c r="DNV360" s="17"/>
      <c r="DNW360" s="17"/>
      <c r="DNX360" s="17"/>
      <c r="DNY360" s="17"/>
      <c r="DNZ360" s="17"/>
      <c r="DOA360" s="17"/>
      <c r="DOB360" s="17"/>
      <c r="DOC360" s="17"/>
      <c r="DOD360" s="17"/>
      <c r="DOE360" s="17"/>
      <c r="DOF360" s="17"/>
      <c r="DOG360" s="17"/>
      <c r="DOH360" s="17"/>
      <c r="DOI360" s="17"/>
      <c r="DOJ360" s="17"/>
      <c r="DOK360" s="17"/>
      <c r="DOL360" s="17"/>
      <c r="DOM360" s="17"/>
      <c r="DON360" s="17"/>
      <c r="DOO360" s="17"/>
      <c r="DOP360" s="17"/>
      <c r="DOQ360" s="17"/>
      <c r="DOR360" s="17"/>
      <c r="DOS360" s="17"/>
      <c r="DOT360" s="17"/>
      <c r="DOU360" s="17"/>
      <c r="DOV360" s="17"/>
      <c r="DOW360" s="17"/>
      <c r="DOX360" s="17"/>
      <c r="DOY360" s="17"/>
      <c r="DOZ360" s="17"/>
      <c r="DPA360" s="17"/>
      <c r="DPB360" s="17"/>
      <c r="DPC360" s="17"/>
      <c r="DPD360" s="17"/>
      <c r="DPE360" s="17"/>
      <c r="DPF360" s="17"/>
      <c r="DPG360" s="17"/>
      <c r="DPH360" s="17"/>
      <c r="DPI360" s="17"/>
      <c r="DPJ360" s="17"/>
      <c r="DPK360" s="17"/>
      <c r="DPL360" s="17"/>
      <c r="DPM360" s="17"/>
      <c r="DPN360" s="17"/>
      <c r="DPO360" s="17"/>
      <c r="DPP360" s="17"/>
      <c r="DPQ360" s="17"/>
      <c r="DPR360" s="17"/>
      <c r="DPS360" s="17"/>
      <c r="DPT360" s="17"/>
      <c r="DPU360" s="17"/>
      <c r="DPV360" s="17"/>
      <c r="DPW360" s="17"/>
      <c r="DPX360" s="17"/>
      <c r="DPY360" s="17"/>
      <c r="DPZ360" s="17"/>
      <c r="DQA360" s="17"/>
      <c r="DQB360" s="17"/>
      <c r="DQC360" s="17"/>
      <c r="DQD360" s="17"/>
      <c r="DQE360" s="17"/>
      <c r="DQF360" s="17"/>
      <c r="DQG360" s="17"/>
      <c r="DQH360" s="17"/>
      <c r="DQI360" s="17"/>
      <c r="DQJ360" s="17"/>
      <c r="DQK360" s="17"/>
      <c r="DQL360" s="17"/>
      <c r="DQM360" s="17"/>
      <c r="DQN360" s="17"/>
      <c r="DQO360" s="17"/>
      <c r="DQP360" s="17"/>
      <c r="DQQ360" s="17"/>
      <c r="DQR360" s="17"/>
      <c r="DQS360" s="17"/>
      <c r="DQT360" s="17"/>
      <c r="DQU360" s="17"/>
      <c r="DQV360" s="17"/>
      <c r="DQW360" s="17"/>
      <c r="DQX360" s="17"/>
      <c r="DQY360" s="17"/>
      <c r="DQZ360" s="17"/>
      <c r="DRA360" s="17"/>
      <c r="DRB360" s="17"/>
      <c r="DRC360" s="17"/>
      <c r="DRD360" s="17"/>
      <c r="DRE360" s="17"/>
      <c r="DRF360" s="17"/>
      <c r="DRG360" s="17"/>
      <c r="DRH360" s="17"/>
      <c r="DRI360" s="17"/>
      <c r="DRJ360" s="17"/>
      <c r="DRK360" s="17"/>
      <c r="DRL360" s="17"/>
      <c r="DRM360" s="17"/>
      <c r="DRN360" s="17"/>
      <c r="DRO360" s="17"/>
      <c r="DRP360" s="17"/>
      <c r="DRQ360" s="17"/>
      <c r="DRR360" s="17"/>
      <c r="DRS360" s="17"/>
      <c r="DRT360" s="17"/>
      <c r="DRU360" s="17"/>
      <c r="DRV360" s="17"/>
      <c r="DRW360" s="17"/>
      <c r="DRX360" s="17"/>
      <c r="DRY360" s="17"/>
      <c r="DRZ360" s="17"/>
      <c r="DSA360" s="17"/>
      <c r="DSB360" s="17"/>
      <c r="DSC360" s="17"/>
      <c r="DSD360" s="17"/>
      <c r="DSE360" s="17"/>
      <c r="DSF360" s="17"/>
      <c r="DSG360" s="17"/>
      <c r="DSH360" s="17"/>
      <c r="DSI360" s="17"/>
      <c r="DSJ360" s="17"/>
      <c r="DSK360" s="17"/>
      <c r="DSL360" s="17"/>
      <c r="DSM360" s="17"/>
      <c r="DSN360" s="17"/>
      <c r="DSO360" s="17"/>
      <c r="DSP360" s="17"/>
      <c r="DSQ360" s="17"/>
      <c r="DSR360" s="17"/>
      <c r="DSS360" s="17"/>
      <c r="DST360" s="17"/>
      <c r="DSU360" s="17"/>
      <c r="DSV360" s="17"/>
      <c r="DSW360" s="17"/>
      <c r="DSX360" s="17"/>
      <c r="DSY360" s="17"/>
      <c r="DSZ360" s="17"/>
      <c r="DTA360" s="17"/>
      <c r="DTB360" s="17"/>
      <c r="DTC360" s="17"/>
      <c r="DTD360" s="17"/>
      <c r="DTE360" s="17"/>
      <c r="DTF360" s="17"/>
      <c r="DTG360" s="17"/>
      <c r="DTH360" s="17"/>
      <c r="DTI360" s="17"/>
      <c r="DTJ360" s="17"/>
      <c r="DTK360" s="17"/>
      <c r="DTL360" s="17"/>
      <c r="DTM360" s="17"/>
      <c r="DTN360" s="17"/>
      <c r="DTO360" s="17"/>
      <c r="DTP360" s="17"/>
      <c r="DTQ360" s="17"/>
      <c r="DTR360" s="17"/>
      <c r="DTS360" s="17"/>
      <c r="DTT360" s="17"/>
      <c r="DTU360" s="17"/>
      <c r="DTV360" s="17"/>
      <c r="DTW360" s="17"/>
      <c r="DTX360" s="17"/>
      <c r="DTY360" s="17"/>
      <c r="DTZ360" s="17"/>
      <c r="DUA360" s="17"/>
      <c r="DUB360" s="17"/>
      <c r="DUC360" s="17"/>
      <c r="DUD360" s="17"/>
      <c r="DUE360" s="17"/>
      <c r="DUF360" s="17"/>
      <c r="DUG360" s="17"/>
      <c r="DUH360" s="17"/>
      <c r="DUI360" s="17"/>
      <c r="DUJ360" s="17"/>
      <c r="DUK360" s="17"/>
      <c r="DUL360" s="17"/>
      <c r="DUM360" s="17"/>
      <c r="DUN360" s="17"/>
      <c r="DUO360" s="17"/>
      <c r="DUP360" s="17"/>
      <c r="DUQ360" s="17"/>
      <c r="DUR360" s="17"/>
      <c r="DUS360" s="17"/>
      <c r="DUT360" s="17"/>
      <c r="DUU360" s="17"/>
      <c r="DUV360" s="17"/>
      <c r="DUW360" s="17"/>
      <c r="DUX360" s="17"/>
      <c r="DUY360" s="17"/>
      <c r="DUZ360" s="17"/>
      <c r="DVA360" s="17"/>
      <c r="DVB360" s="17"/>
      <c r="DVC360" s="17"/>
      <c r="DVD360" s="17"/>
      <c r="DVE360" s="17"/>
      <c r="DVF360" s="17"/>
      <c r="DVG360" s="17"/>
      <c r="DVH360" s="17"/>
      <c r="DVI360" s="17"/>
      <c r="DVJ360" s="17"/>
      <c r="DVK360" s="17"/>
      <c r="DVL360" s="17"/>
      <c r="DVM360" s="17"/>
      <c r="DVN360" s="17"/>
      <c r="DVO360" s="17"/>
      <c r="DVP360" s="17"/>
      <c r="DVQ360" s="17"/>
      <c r="DVR360" s="17"/>
      <c r="DVS360" s="17"/>
      <c r="DVT360" s="17"/>
      <c r="DVU360" s="17"/>
      <c r="DVV360" s="17"/>
      <c r="DVW360" s="17"/>
      <c r="DVX360" s="17"/>
      <c r="DVY360" s="17"/>
      <c r="DVZ360" s="17"/>
      <c r="DWA360" s="17"/>
      <c r="DWB360" s="17"/>
      <c r="DWC360" s="17"/>
      <c r="DWD360" s="17"/>
      <c r="DWE360" s="17"/>
      <c r="DWF360" s="17"/>
      <c r="DWG360" s="17"/>
      <c r="DWH360" s="17"/>
      <c r="DWI360" s="17"/>
      <c r="DWJ360" s="17"/>
      <c r="DWK360" s="17"/>
      <c r="DWL360" s="17"/>
      <c r="DWM360" s="17"/>
      <c r="DWN360" s="17"/>
      <c r="DWO360" s="17"/>
      <c r="DWP360" s="17"/>
      <c r="DWQ360" s="17"/>
      <c r="DWR360" s="17"/>
      <c r="DWS360" s="17"/>
      <c r="DWT360" s="17"/>
      <c r="DWU360" s="17"/>
      <c r="DWV360" s="17"/>
      <c r="DWW360" s="17"/>
      <c r="DWX360" s="17"/>
      <c r="DWY360" s="17"/>
      <c r="DWZ360" s="17"/>
      <c r="DXA360" s="17"/>
      <c r="DXB360" s="17"/>
      <c r="DXC360" s="17"/>
      <c r="DXD360" s="17"/>
      <c r="DXE360" s="17"/>
      <c r="DXF360" s="17"/>
      <c r="DXG360" s="17"/>
      <c r="DXH360" s="17"/>
      <c r="DXI360" s="17"/>
      <c r="DXJ360" s="17"/>
      <c r="DXK360" s="17"/>
      <c r="DXL360" s="17"/>
      <c r="DXM360" s="17"/>
      <c r="DXN360" s="17"/>
      <c r="DXO360" s="17"/>
      <c r="DXP360" s="17"/>
      <c r="DXQ360" s="17"/>
      <c r="DXR360" s="17"/>
      <c r="DXS360" s="17"/>
      <c r="DXT360" s="17"/>
      <c r="DXU360" s="17"/>
      <c r="DXV360" s="17"/>
      <c r="DXW360" s="17"/>
      <c r="DXX360" s="17"/>
      <c r="DXY360" s="17"/>
      <c r="DXZ360" s="17"/>
      <c r="DYA360" s="17"/>
      <c r="DYB360" s="17"/>
      <c r="DYC360" s="17"/>
      <c r="DYD360" s="17"/>
      <c r="DYE360" s="17"/>
      <c r="DYF360" s="17"/>
      <c r="DYG360" s="17"/>
      <c r="DYH360" s="17"/>
      <c r="DYI360" s="17"/>
      <c r="DYJ360" s="17"/>
      <c r="DYK360" s="17"/>
      <c r="DYL360" s="17"/>
      <c r="DYM360" s="17"/>
      <c r="DYN360" s="17"/>
      <c r="DYO360" s="17"/>
      <c r="DYP360" s="17"/>
      <c r="DYQ360" s="17"/>
      <c r="DYR360" s="17"/>
      <c r="DYS360" s="17"/>
      <c r="DYT360" s="17"/>
      <c r="DYU360" s="17"/>
      <c r="DYV360" s="17"/>
      <c r="DYW360" s="17"/>
      <c r="DYX360" s="17"/>
      <c r="DYY360" s="17"/>
      <c r="DYZ360" s="17"/>
      <c r="DZA360" s="17"/>
      <c r="DZB360" s="17"/>
      <c r="DZC360" s="17"/>
      <c r="DZD360" s="17"/>
      <c r="DZE360" s="17"/>
      <c r="DZF360" s="17"/>
      <c r="DZG360" s="17"/>
      <c r="DZH360" s="17"/>
      <c r="DZI360" s="17"/>
      <c r="DZJ360" s="17"/>
      <c r="DZK360" s="17"/>
      <c r="DZL360" s="17"/>
      <c r="DZM360" s="17"/>
      <c r="DZN360" s="17"/>
      <c r="DZO360" s="17"/>
      <c r="DZP360" s="17"/>
      <c r="DZQ360" s="17"/>
      <c r="DZR360" s="17"/>
      <c r="DZS360" s="17"/>
      <c r="DZT360" s="17"/>
      <c r="DZU360" s="17"/>
      <c r="DZV360" s="17"/>
      <c r="DZW360" s="17"/>
      <c r="DZX360" s="17"/>
      <c r="DZY360" s="17"/>
      <c r="DZZ360" s="17"/>
      <c r="EAA360" s="17"/>
      <c r="EAB360" s="17"/>
      <c r="EAC360" s="17"/>
      <c r="EAD360" s="17"/>
      <c r="EAE360" s="17"/>
      <c r="EAF360" s="17"/>
      <c r="EAG360" s="17"/>
      <c r="EAH360" s="17"/>
      <c r="EAI360" s="17"/>
      <c r="EAJ360" s="17"/>
      <c r="EAK360" s="17"/>
      <c r="EAL360" s="17"/>
      <c r="EAM360" s="17"/>
      <c r="EAN360" s="17"/>
      <c r="EAO360" s="17"/>
      <c r="EAP360" s="17"/>
      <c r="EAQ360" s="17"/>
      <c r="EAR360" s="17"/>
      <c r="EAS360" s="17"/>
      <c r="EAT360" s="17"/>
      <c r="EAU360" s="17"/>
      <c r="EAV360" s="17"/>
      <c r="EAW360" s="17"/>
      <c r="EAX360" s="17"/>
      <c r="EAY360" s="17"/>
      <c r="EAZ360" s="17"/>
      <c r="EBA360" s="17"/>
      <c r="EBB360" s="17"/>
      <c r="EBC360" s="17"/>
      <c r="EBD360" s="17"/>
      <c r="EBE360" s="17"/>
      <c r="EBF360" s="17"/>
      <c r="EBG360" s="17"/>
      <c r="EBH360" s="17"/>
      <c r="EBI360" s="17"/>
      <c r="EBJ360" s="17"/>
      <c r="EBK360" s="17"/>
      <c r="EBL360" s="17"/>
      <c r="EBM360" s="17"/>
      <c r="EBN360" s="17"/>
      <c r="EBO360" s="17"/>
      <c r="EBP360" s="17"/>
      <c r="EBQ360" s="17"/>
      <c r="EBR360" s="17"/>
      <c r="EBS360" s="17"/>
      <c r="EBT360" s="17"/>
      <c r="EBU360" s="17"/>
      <c r="EBV360" s="17"/>
      <c r="EBW360" s="17"/>
      <c r="EBX360" s="17"/>
      <c r="EBY360" s="17"/>
      <c r="EBZ360" s="17"/>
      <c r="ECA360" s="17"/>
      <c r="ECB360" s="17"/>
      <c r="ECC360" s="17"/>
      <c r="ECD360" s="17"/>
      <c r="ECE360" s="17"/>
      <c r="ECF360" s="17"/>
      <c r="ECG360" s="17"/>
      <c r="ECH360" s="17"/>
      <c r="ECI360" s="17"/>
      <c r="ECJ360" s="17"/>
      <c r="ECK360" s="17"/>
      <c r="ECL360" s="17"/>
      <c r="ECM360" s="17"/>
      <c r="ECN360" s="17"/>
      <c r="ECO360" s="17"/>
      <c r="ECP360" s="17"/>
      <c r="ECQ360" s="17"/>
      <c r="ECR360" s="17"/>
      <c r="ECS360" s="17"/>
      <c r="ECT360" s="17"/>
      <c r="ECU360" s="17"/>
      <c r="ECV360" s="17"/>
      <c r="ECW360" s="17"/>
      <c r="ECX360" s="17"/>
      <c r="ECY360" s="17"/>
      <c r="ECZ360" s="17"/>
      <c r="EDA360" s="17"/>
      <c r="EDB360" s="17"/>
      <c r="EDC360" s="17"/>
      <c r="EDD360" s="17"/>
      <c r="EDE360" s="17"/>
      <c r="EDF360" s="17"/>
      <c r="EDG360" s="17"/>
      <c r="EDH360" s="17"/>
      <c r="EDI360" s="17"/>
      <c r="EDJ360" s="17"/>
      <c r="EDK360" s="17"/>
      <c r="EDL360" s="17"/>
      <c r="EDM360" s="17"/>
      <c r="EDN360" s="17"/>
      <c r="EDO360" s="17"/>
      <c r="EDP360" s="17"/>
      <c r="EDQ360" s="17"/>
      <c r="EDR360" s="17"/>
      <c r="EDS360" s="17"/>
      <c r="EDT360" s="17"/>
      <c r="EDU360" s="17"/>
      <c r="EDV360" s="17"/>
      <c r="EDW360" s="17"/>
      <c r="EDX360" s="17"/>
      <c r="EDY360" s="17"/>
      <c r="EDZ360" s="17"/>
      <c r="EEA360" s="17"/>
      <c r="EEB360" s="17"/>
      <c r="EEC360" s="17"/>
      <c r="EED360" s="17"/>
      <c r="EEE360" s="17"/>
      <c r="EEF360" s="17"/>
      <c r="EEG360" s="17"/>
      <c r="EEH360" s="17"/>
      <c r="EEI360" s="17"/>
      <c r="EEJ360" s="17"/>
      <c r="EEK360" s="17"/>
      <c r="EEL360" s="17"/>
      <c r="EEM360" s="17"/>
      <c r="EEN360" s="17"/>
      <c r="EEO360" s="17"/>
      <c r="EEP360" s="17"/>
      <c r="EEQ360" s="17"/>
      <c r="EER360" s="17"/>
      <c r="EES360" s="17"/>
      <c r="EET360" s="17"/>
      <c r="EEU360" s="17"/>
      <c r="EEV360" s="17"/>
      <c r="EEW360" s="17"/>
      <c r="EEX360" s="17"/>
      <c r="EEY360" s="17"/>
      <c r="EEZ360" s="17"/>
      <c r="EFA360" s="17"/>
      <c r="EFB360" s="17"/>
      <c r="EFC360" s="17"/>
      <c r="EFD360" s="17"/>
      <c r="EFE360" s="17"/>
      <c r="EFF360" s="17"/>
      <c r="EFG360" s="17"/>
      <c r="EFH360" s="17"/>
      <c r="EFI360" s="17"/>
      <c r="EFJ360" s="17"/>
      <c r="EFK360" s="17"/>
      <c r="EFL360" s="17"/>
      <c r="EFM360" s="17"/>
      <c r="EFN360" s="17"/>
      <c r="EFO360" s="17"/>
      <c r="EFP360" s="17"/>
      <c r="EFQ360" s="17"/>
      <c r="EFR360" s="17"/>
      <c r="EFS360" s="17"/>
      <c r="EFT360" s="17"/>
      <c r="EFU360" s="17"/>
      <c r="EFV360" s="17"/>
      <c r="EFW360" s="17"/>
      <c r="EFX360" s="17"/>
      <c r="EFY360" s="17"/>
      <c r="EFZ360" s="17"/>
      <c r="EGA360" s="17"/>
      <c r="EGB360" s="17"/>
      <c r="EGC360" s="17"/>
      <c r="EGD360" s="17"/>
      <c r="EGE360" s="17"/>
      <c r="EGF360" s="17"/>
      <c r="EGG360" s="17"/>
      <c r="EGH360" s="17"/>
      <c r="EGI360" s="17"/>
      <c r="EGJ360" s="17"/>
      <c r="EGK360" s="17"/>
      <c r="EGL360" s="17"/>
      <c r="EGM360" s="17"/>
      <c r="EGN360" s="17"/>
      <c r="EGO360" s="17"/>
      <c r="EGP360" s="17"/>
      <c r="EGQ360" s="17"/>
      <c r="EGR360" s="17"/>
      <c r="EGS360" s="17"/>
      <c r="EGT360" s="17"/>
      <c r="EGU360" s="17"/>
      <c r="EGV360" s="17"/>
      <c r="EGW360" s="17"/>
      <c r="EGX360" s="17"/>
      <c r="EGY360" s="17"/>
      <c r="EGZ360" s="17"/>
      <c r="EHA360" s="17"/>
      <c r="EHB360" s="17"/>
      <c r="EHC360" s="17"/>
      <c r="EHD360" s="17"/>
      <c r="EHE360" s="17"/>
      <c r="EHF360" s="17"/>
      <c r="EHG360" s="17"/>
      <c r="EHH360" s="17"/>
      <c r="EHI360" s="17"/>
      <c r="EHJ360" s="17"/>
      <c r="EHK360" s="17"/>
      <c r="EHL360" s="17"/>
      <c r="EHM360" s="17"/>
      <c r="EHN360" s="17"/>
      <c r="EHO360" s="17"/>
      <c r="EHP360" s="17"/>
      <c r="EHQ360" s="17"/>
      <c r="EHR360" s="17"/>
      <c r="EHS360" s="17"/>
      <c r="EHT360" s="17"/>
      <c r="EHU360" s="17"/>
      <c r="EHV360" s="17"/>
      <c r="EHW360" s="17"/>
      <c r="EHX360" s="17"/>
      <c r="EHY360" s="17"/>
      <c r="EHZ360" s="17"/>
      <c r="EIA360" s="17"/>
      <c r="EIB360" s="17"/>
      <c r="EIC360" s="17"/>
      <c r="EID360" s="17"/>
      <c r="EIE360" s="17"/>
      <c r="EIF360" s="17"/>
      <c r="EIG360" s="17"/>
      <c r="EIH360" s="17"/>
      <c r="EII360" s="17"/>
      <c r="EIJ360" s="17"/>
      <c r="EIK360" s="17"/>
      <c r="EIL360" s="17"/>
      <c r="EIM360" s="17"/>
      <c r="EIN360" s="17"/>
      <c r="EIO360" s="17"/>
      <c r="EIP360" s="17"/>
      <c r="EIQ360" s="17"/>
      <c r="EIR360" s="17"/>
      <c r="EIS360" s="17"/>
      <c r="EIT360" s="17"/>
      <c r="EIU360" s="17"/>
      <c r="EIV360" s="17"/>
      <c r="EIW360" s="17"/>
      <c r="EIX360" s="17"/>
      <c r="EIY360" s="17"/>
      <c r="EIZ360" s="17"/>
      <c r="EJA360" s="17"/>
      <c r="EJB360" s="17"/>
      <c r="EJC360" s="17"/>
      <c r="EJD360" s="17"/>
      <c r="EJE360" s="17"/>
      <c r="EJF360" s="17"/>
      <c r="EJG360" s="17"/>
      <c r="EJH360" s="17"/>
      <c r="EJI360" s="17"/>
      <c r="EJJ360" s="17"/>
      <c r="EJK360" s="17"/>
      <c r="EJL360" s="17"/>
      <c r="EJM360" s="17"/>
      <c r="EJN360" s="17"/>
      <c r="EJO360" s="17"/>
      <c r="EJP360" s="17"/>
      <c r="EJQ360" s="17"/>
      <c r="EJR360" s="17"/>
      <c r="EJS360" s="17"/>
      <c r="EJT360" s="17"/>
      <c r="EJU360" s="17"/>
      <c r="EJV360" s="17"/>
      <c r="EJW360" s="17"/>
      <c r="EJX360" s="17"/>
      <c r="EJY360" s="17"/>
      <c r="EJZ360" s="17"/>
      <c r="EKA360" s="17"/>
      <c r="EKB360" s="17"/>
      <c r="EKC360" s="17"/>
      <c r="EKD360" s="17"/>
      <c r="EKE360" s="17"/>
      <c r="EKF360" s="17"/>
      <c r="EKG360" s="17"/>
      <c r="EKH360" s="17"/>
      <c r="EKI360" s="17"/>
      <c r="EKJ360" s="17"/>
      <c r="EKK360" s="17"/>
      <c r="EKL360" s="17"/>
      <c r="EKM360" s="17"/>
      <c r="EKN360" s="17"/>
      <c r="EKO360" s="17"/>
      <c r="EKP360" s="17"/>
      <c r="EKQ360" s="17"/>
      <c r="EKR360" s="17"/>
      <c r="EKS360" s="17"/>
      <c r="EKT360" s="17"/>
      <c r="EKU360" s="17"/>
      <c r="EKV360" s="17"/>
      <c r="EKW360" s="17"/>
      <c r="EKX360" s="17"/>
      <c r="EKY360" s="17"/>
      <c r="EKZ360" s="17"/>
      <c r="ELA360" s="17"/>
      <c r="ELB360" s="17"/>
      <c r="ELC360" s="17"/>
      <c r="ELD360" s="17"/>
      <c r="ELE360" s="17"/>
      <c r="ELF360" s="17"/>
      <c r="ELG360" s="17"/>
      <c r="ELH360" s="17"/>
      <c r="ELI360" s="17"/>
      <c r="ELJ360" s="17"/>
      <c r="ELK360" s="17"/>
      <c r="ELL360" s="17"/>
      <c r="ELM360" s="17"/>
      <c r="ELN360" s="17"/>
      <c r="ELO360" s="17"/>
      <c r="ELP360" s="17"/>
      <c r="ELQ360" s="17"/>
      <c r="ELR360" s="17"/>
      <c r="ELS360" s="17"/>
      <c r="ELT360" s="17"/>
      <c r="ELU360" s="17"/>
      <c r="ELV360" s="17"/>
      <c r="ELW360" s="17"/>
      <c r="ELX360" s="17"/>
      <c r="ELY360" s="17"/>
      <c r="ELZ360" s="17"/>
      <c r="EMA360" s="17"/>
      <c r="EMB360" s="17"/>
      <c r="EMC360" s="17"/>
      <c r="EMD360" s="17"/>
      <c r="EME360" s="17"/>
      <c r="EMF360" s="17"/>
      <c r="EMG360" s="17"/>
      <c r="EMH360" s="17"/>
      <c r="EMI360" s="17"/>
      <c r="EMJ360" s="17"/>
      <c r="EMK360" s="17"/>
      <c r="EML360" s="17"/>
      <c r="EMM360" s="17"/>
      <c r="EMN360" s="17"/>
      <c r="EMO360" s="17"/>
      <c r="EMP360" s="17"/>
      <c r="EMQ360" s="17"/>
      <c r="EMR360" s="17"/>
      <c r="EMS360" s="17"/>
      <c r="EMT360" s="17"/>
      <c r="EMU360" s="17"/>
      <c r="EMV360" s="17"/>
      <c r="EMW360" s="17"/>
      <c r="EMX360" s="17"/>
      <c r="EMY360" s="17"/>
      <c r="EMZ360" s="17"/>
      <c r="ENA360" s="17"/>
      <c r="ENB360" s="17"/>
      <c r="ENC360" s="17"/>
      <c r="END360" s="17"/>
      <c r="ENE360" s="17"/>
      <c r="ENF360" s="17"/>
      <c r="ENG360" s="17"/>
      <c r="ENH360" s="17"/>
      <c r="ENI360" s="17"/>
      <c r="ENJ360" s="17"/>
      <c r="ENK360" s="17"/>
      <c r="ENL360" s="17"/>
      <c r="ENM360" s="17"/>
      <c r="ENN360" s="17"/>
      <c r="ENO360" s="17"/>
      <c r="ENP360" s="17"/>
      <c r="ENQ360" s="17"/>
      <c r="ENR360" s="17"/>
      <c r="ENS360" s="17"/>
      <c r="ENT360" s="17"/>
      <c r="ENU360" s="17"/>
      <c r="ENV360" s="17"/>
      <c r="ENW360" s="17"/>
      <c r="ENX360" s="17"/>
      <c r="ENY360" s="17"/>
      <c r="ENZ360" s="17"/>
      <c r="EOA360" s="17"/>
      <c r="EOB360" s="17"/>
      <c r="EOC360" s="17"/>
      <c r="EOD360" s="17"/>
      <c r="EOE360" s="17"/>
      <c r="EOF360" s="17"/>
      <c r="EOG360" s="17"/>
      <c r="EOH360" s="17"/>
      <c r="EOI360" s="17"/>
      <c r="EOJ360" s="17"/>
      <c r="EOK360" s="17"/>
      <c r="EOL360" s="17"/>
      <c r="EOM360" s="17"/>
      <c r="EON360" s="17"/>
      <c r="EOO360" s="17"/>
      <c r="EOP360" s="17"/>
      <c r="EOQ360" s="17"/>
      <c r="EOR360" s="17"/>
      <c r="EOS360" s="17"/>
      <c r="EOT360" s="17"/>
      <c r="EOU360" s="17"/>
      <c r="EOV360" s="17"/>
      <c r="EOW360" s="17"/>
      <c r="EOX360" s="17"/>
      <c r="EOY360" s="17"/>
      <c r="EOZ360" s="17"/>
      <c r="EPA360" s="17"/>
      <c r="EPB360" s="17"/>
      <c r="EPC360" s="17"/>
      <c r="EPD360" s="17"/>
      <c r="EPE360" s="17"/>
      <c r="EPF360" s="17"/>
      <c r="EPG360" s="17"/>
      <c r="EPH360" s="17"/>
      <c r="EPI360" s="17"/>
      <c r="EPJ360" s="17"/>
      <c r="EPK360" s="17"/>
      <c r="EPL360" s="17"/>
      <c r="EPM360" s="17"/>
      <c r="EPN360" s="17"/>
      <c r="EPO360" s="17"/>
      <c r="EPP360" s="17"/>
      <c r="EPQ360" s="17"/>
      <c r="EPR360" s="17"/>
      <c r="EPS360" s="17"/>
      <c r="EPT360" s="17"/>
      <c r="EPU360" s="17"/>
      <c r="EPV360" s="17"/>
      <c r="EPW360" s="17"/>
      <c r="EPX360" s="17"/>
      <c r="EPY360" s="17"/>
      <c r="EPZ360" s="17"/>
      <c r="EQA360" s="17"/>
      <c r="EQB360" s="17"/>
      <c r="EQC360" s="17"/>
      <c r="EQD360" s="17"/>
      <c r="EQE360" s="17"/>
      <c r="EQF360" s="17"/>
      <c r="EQG360" s="17"/>
      <c r="EQH360" s="17"/>
      <c r="EQI360" s="17"/>
      <c r="EQJ360" s="17"/>
      <c r="EQK360" s="17"/>
      <c r="EQL360" s="17"/>
      <c r="EQM360" s="17"/>
      <c r="EQN360" s="17"/>
      <c r="EQO360" s="17"/>
      <c r="EQP360" s="17"/>
      <c r="EQQ360" s="17"/>
      <c r="EQR360" s="17"/>
      <c r="EQS360" s="17"/>
      <c r="EQT360" s="17"/>
      <c r="EQU360" s="17"/>
      <c r="EQV360" s="17"/>
      <c r="EQW360" s="17"/>
      <c r="EQX360" s="17"/>
      <c r="EQY360" s="17"/>
      <c r="EQZ360" s="17"/>
      <c r="ERA360" s="17"/>
      <c r="ERB360" s="17"/>
      <c r="ERC360" s="17"/>
      <c r="ERD360" s="17"/>
      <c r="ERE360" s="17"/>
      <c r="ERF360" s="17"/>
      <c r="ERG360" s="17"/>
      <c r="ERH360" s="17"/>
      <c r="ERI360" s="17"/>
      <c r="ERJ360" s="17"/>
      <c r="ERK360" s="17"/>
      <c r="ERL360" s="17"/>
      <c r="ERM360" s="17"/>
      <c r="ERN360" s="17"/>
      <c r="ERO360" s="17"/>
      <c r="ERP360" s="17"/>
      <c r="ERQ360" s="17"/>
      <c r="ERR360" s="17"/>
      <c r="ERS360" s="17"/>
      <c r="ERT360" s="17"/>
      <c r="ERU360" s="17"/>
      <c r="ERV360" s="17"/>
      <c r="ERW360" s="17"/>
      <c r="ERX360" s="17"/>
      <c r="ERY360" s="17"/>
      <c r="ERZ360" s="17"/>
      <c r="ESA360" s="17"/>
      <c r="ESB360" s="17"/>
      <c r="ESC360" s="17"/>
      <c r="ESD360" s="17"/>
      <c r="ESE360" s="17"/>
      <c r="ESF360" s="17"/>
      <c r="ESG360" s="17"/>
      <c r="ESH360" s="17"/>
      <c r="ESI360" s="17"/>
      <c r="ESJ360" s="17"/>
      <c r="ESK360" s="17"/>
      <c r="ESL360" s="17"/>
      <c r="ESM360" s="17"/>
      <c r="ESN360" s="17"/>
      <c r="ESO360" s="17"/>
      <c r="ESP360" s="17"/>
      <c r="ESQ360" s="17"/>
      <c r="ESR360" s="17"/>
      <c r="ESS360" s="17"/>
      <c r="EST360" s="17"/>
      <c r="ESU360" s="17"/>
      <c r="ESV360" s="17"/>
      <c r="ESW360" s="17"/>
      <c r="ESX360" s="17"/>
      <c r="ESY360" s="17"/>
      <c r="ESZ360" s="17"/>
      <c r="ETA360" s="17"/>
      <c r="ETB360" s="17"/>
      <c r="ETC360" s="17"/>
      <c r="ETD360" s="17"/>
      <c r="ETE360" s="17"/>
      <c r="ETF360" s="17"/>
      <c r="ETG360" s="17"/>
      <c r="ETH360" s="17"/>
      <c r="ETI360" s="17"/>
      <c r="ETJ360" s="17"/>
      <c r="ETK360" s="17"/>
      <c r="ETL360" s="17"/>
      <c r="ETM360" s="17"/>
      <c r="ETN360" s="17"/>
      <c r="ETO360" s="17"/>
      <c r="ETP360" s="17"/>
      <c r="ETQ360" s="17"/>
      <c r="ETR360" s="17"/>
      <c r="ETS360" s="17"/>
      <c r="ETT360" s="17"/>
      <c r="ETU360" s="17"/>
      <c r="ETV360" s="17"/>
      <c r="ETW360" s="17"/>
      <c r="ETX360" s="17"/>
      <c r="ETY360" s="17"/>
      <c r="ETZ360" s="17"/>
      <c r="EUA360" s="17"/>
      <c r="EUB360" s="17"/>
      <c r="EUC360" s="17"/>
      <c r="EUD360" s="17"/>
      <c r="EUE360" s="17"/>
      <c r="EUF360" s="17"/>
      <c r="EUG360" s="17"/>
      <c r="EUH360" s="17"/>
      <c r="EUI360" s="17"/>
      <c r="EUJ360" s="17"/>
      <c r="EUK360" s="17"/>
      <c r="EUL360" s="17"/>
      <c r="EUM360" s="17"/>
      <c r="EUN360" s="17"/>
      <c r="EUO360" s="17"/>
      <c r="EUP360" s="17"/>
      <c r="EUQ360" s="17"/>
      <c r="EUR360" s="17"/>
      <c r="EUS360" s="17"/>
      <c r="EUT360" s="17"/>
      <c r="EUU360" s="17"/>
      <c r="EUV360" s="17"/>
      <c r="EUW360" s="17"/>
      <c r="EUX360" s="17"/>
      <c r="EUY360" s="17"/>
      <c r="EUZ360" s="17"/>
      <c r="EVA360" s="17"/>
      <c r="EVB360" s="17"/>
      <c r="EVC360" s="17"/>
      <c r="EVD360" s="17"/>
      <c r="EVE360" s="17"/>
      <c r="EVF360" s="17"/>
      <c r="EVG360" s="17"/>
      <c r="EVH360" s="17"/>
      <c r="EVI360" s="17"/>
      <c r="EVJ360" s="17"/>
      <c r="EVK360" s="17"/>
      <c r="EVL360" s="17"/>
      <c r="EVM360" s="17"/>
      <c r="EVN360" s="17"/>
      <c r="EVO360" s="17"/>
      <c r="EVP360" s="17"/>
      <c r="EVQ360" s="17"/>
      <c r="EVR360" s="17"/>
      <c r="EVS360" s="17"/>
      <c r="EVT360" s="17"/>
      <c r="EVU360" s="17"/>
      <c r="EVV360" s="17"/>
      <c r="EVW360" s="17"/>
      <c r="EVX360" s="17"/>
      <c r="EVY360" s="17"/>
      <c r="EVZ360" s="17"/>
      <c r="EWA360" s="17"/>
      <c r="EWB360" s="17"/>
      <c r="EWC360" s="17"/>
      <c r="EWD360" s="17"/>
      <c r="EWE360" s="17"/>
      <c r="EWF360" s="17"/>
      <c r="EWG360" s="17"/>
      <c r="EWH360" s="17"/>
      <c r="EWI360" s="17"/>
      <c r="EWJ360" s="17"/>
      <c r="EWK360" s="17"/>
      <c r="EWL360" s="17"/>
      <c r="EWM360" s="17"/>
      <c r="EWN360" s="17"/>
      <c r="EWO360" s="17"/>
      <c r="EWP360" s="17"/>
      <c r="EWQ360" s="17"/>
      <c r="EWR360" s="17"/>
      <c r="EWS360" s="17"/>
      <c r="EWT360" s="17"/>
      <c r="EWU360" s="17"/>
      <c r="EWV360" s="17"/>
      <c r="EWW360" s="17"/>
      <c r="EWX360" s="17"/>
      <c r="EWY360" s="17"/>
      <c r="EWZ360" s="17"/>
      <c r="EXA360" s="17"/>
      <c r="EXB360" s="17"/>
      <c r="EXC360" s="17"/>
      <c r="EXD360" s="17"/>
      <c r="EXE360" s="17"/>
      <c r="EXF360" s="17"/>
      <c r="EXG360" s="17"/>
      <c r="EXH360" s="17"/>
      <c r="EXI360" s="17"/>
      <c r="EXJ360" s="17"/>
      <c r="EXK360" s="17"/>
      <c r="EXL360" s="17"/>
      <c r="EXM360" s="17"/>
      <c r="EXN360" s="17"/>
      <c r="EXO360" s="17"/>
      <c r="EXP360" s="17"/>
      <c r="EXQ360" s="17"/>
      <c r="EXR360" s="17"/>
      <c r="EXS360" s="17"/>
      <c r="EXT360" s="17"/>
      <c r="EXU360" s="17"/>
      <c r="EXV360" s="17"/>
      <c r="EXW360" s="17"/>
      <c r="EXX360" s="17"/>
      <c r="EXY360" s="17"/>
      <c r="EXZ360" s="17"/>
      <c r="EYA360" s="17"/>
      <c r="EYB360" s="17"/>
      <c r="EYC360" s="17"/>
      <c r="EYD360" s="17"/>
      <c r="EYE360" s="17"/>
      <c r="EYF360" s="17"/>
      <c r="EYG360" s="17"/>
      <c r="EYH360" s="17"/>
      <c r="EYI360" s="17"/>
      <c r="EYJ360" s="17"/>
      <c r="EYK360" s="17"/>
      <c r="EYL360" s="17"/>
      <c r="EYM360" s="17"/>
      <c r="EYN360" s="17"/>
      <c r="EYO360" s="17"/>
      <c r="EYP360" s="17"/>
      <c r="EYQ360" s="17"/>
      <c r="EYR360" s="17"/>
      <c r="EYS360" s="17"/>
      <c r="EYT360" s="17"/>
      <c r="EYU360" s="17"/>
      <c r="EYV360" s="17"/>
      <c r="EYW360" s="17"/>
      <c r="EYX360" s="17"/>
      <c r="EYY360" s="17"/>
      <c r="EYZ360" s="17"/>
      <c r="EZA360" s="17"/>
      <c r="EZB360" s="17"/>
      <c r="EZC360" s="17"/>
      <c r="EZD360" s="17"/>
      <c r="EZE360" s="17"/>
      <c r="EZF360" s="17"/>
      <c r="EZG360" s="17"/>
      <c r="EZH360" s="17"/>
      <c r="EZI360" s="17"/>
      <c r="EZJ360" s="17"/>
      <c r="EZK360" s="17"/>
      <c r="EZL360" s="17"/>
      <c r="EZM360" s="17"/>
      <c r="EZN360" s="17"/>
      <c r="EZO360" s="17"/>
      <c r="EZP360" s="17"/>
      <c r="EZQ360" s="17"/>
      <c r="EZR360" s="17"/>
      <c r="EZS360" s="17"/>
      <c r="EZT360" s="17"/>
      <c r="EZU360" s="17"/>
      <c r="EZV360" s="17"/>
      <c r="EZW360" s="17"/>
      <c r="EZX360" s="17"/>
      <c r="EZY360" s="17"/>
      <c r="EZZ360" s="17"/>
      <c r="FAA360" s="17"/>
      <c r="FAB360" s="17"/>
      <c r="FAC360" s="17"/>
      <c r="FAD360" s="17"/>
      <c r="FAE360" s="17"/>
      <c r="FAF360" s="17"/>
      <c r="FAG360" s="17"/>
      <c r="FAH360" s="17"/>
      <c r="FAI360" s="17"/>
      <c r="FAJ360" s="17"/>
      <c r="FAK360" s="17"/>
      <c r="FAL360" s="17"/>
      <c r="FAM360" s="17"/>
      <c r="FAN360" s="17"/>
      <c r="FAO360" s="17"/>
      <c r="FAP360" s="17"/>
      <c r="FAQ360" s="17"/>
      <c r="FAR360" s="17"/>
      <c r="FAS360" s="17"/>
      <c r="FAT360" s="17"/>
      <c r="FAU360" s="17"/>
      <c r="FAV360" s="17"/>
      <c r="FAW360" s="17"/>
      <c r="FAX360" s="17"/>
      <c r="FAY360" s="17"/>
      <c r="FAZ360" s="17"/>
      <c r="FBA360" s="17"/>
      <c r="FBB360" s="17"/>
      <c r="FBC360" s="17"/>
      <c r="FBD360" s="17"/>
      <c r="FBE360" s="17"/>
      <c r="FBF360" s="17"/>
      <c r="FBG360" s="17"/>
      <c r="FBH360" s="17"/>
      <c r="FBI360" s="17"/>
      <c r="FBJ360" s="17"/>
      <c r="FBK360" s="17"/>
      <c r="FBL360" s="17"/>
      <c r="FBM360" s="17"/>
      <c r="FBN360" s="17"/>
      <c r="FBO360" s="17"/>
      <c r="FBP360" s="17"/>
      <c r="FBQ360" s="17"/>
      <c r="FBR360" s="17"/>
      <c r="FBS360" s="17"/>
      <c r="FBT360" s="17"/>
      <c r="FBU360" s="17"/>
      <c r="FBV360" s="17"/>
      <c r="FBW360" s="17"/>
      <c r="FBX360" s="17"/>
      <c r="FBY360" s="17"/>
      <c r="FBZ360" s="17"/>
      <c r="FCA360" s="17"/>
      <c r="FCB360" s="17"/>
      <c r="FCC360" s="17"/>
      <c r="FCD360" s="17"/>
      <c r="FCE360" s="17"/>
      <c r="FCF360" s="17"/>
      <c r="FCG360" s="17"/>
      <c r="FCH360" s="17"/>
      <c r="FCI360" s="17"/>
      <c r="FCJ360" s="17"/>
      <c r="FCK360" s="17"/>
      <c r="FCL360" s="17"/>
      <c r="FCM360" s="17"/>
      <c r="FCN360" s="17"/>
      <c r="FCO360" s="17"/>
      <c r="FCP360" s="17"/>
      <c r="FCQ360" s="17"/>
      <c r="FCR360" s="17"/>
      <c r="FCS360" s="17"/>
      <c r="FCT360" s="17"/>
      <c r="FCU360" s="17"/>
      <c r="FCV360" s="17"/>
      <c r="FCW360" s="17"/>
      <c r="FCX360" s="17"/>
      <c r="FCY360" s="17"/>
      <c r="FCZ360" s="17"/>
      <c r="FDA360" s="17"/>
      <c r="FDB360" s="17"/>
      <c r="FDC360" s="17"/>
      <c r="FDD360" s="17"/>
      <c r="FDE360" s="17"/>
      <c r="FDF360" s="17"/>
      <c r="FDG360" s="17"/>
      <c r="FDH360" s="17"/>
      <c r="FDI360" s="17"/>
      <c r="FDJ360" s="17"/>
      <c r="FDK360" s="17"/>
      <c r="FDL360" s="17"/>
      <c r="FDM360" s="17"/>
      <c r="FDN360" s="17"/>
      <c r="FDO360" s="17"/>
      <c r="FDP360" s="17"/>
      <c r="FDQ360" s="17"/>
      <c r="FDR360" s="17"/>
      <c r="FDS360" s="17"/>
      <c r="FDT360" s="17"/>
      <c r="FDU360" s="17"/>
      <c r="FDV360" s="17"/>
      <c r="FDW360" s="17"/>
      <c r="FDX360" s="17"/>
      <c r="FDY360" s="17"/>
      <c r="FDZ360" s="17"/>
      <c r="FEA360" s="17"/>
      <c r="FEB360" s="17"/>
      <c r="FEC360" s="17"/>
      <c r="FED360" s="17"/>
      <c r="FEE360" s="17"/>
      <c r="FEF360" s="17"/>
      <c r="FEG360" s="17"/>
      <c r="FEH360" s="17"/>
      <c r="FEI360" s="17"/>
      <c r="FEJ360" s="17"/>
      <c r="FEK360" s="17"/>
      <c r="FEL360" s="17"/>
      <c r="FEM360" s="17"/>
      <c r="FEN360" s="17"/>
      <c r="FEO360" s="17"/>
      <c r="FEP360" s="17"/>
      <c r="FEQ360" s="17"/>
      <c r="FER360" s="17"/>
      <c r="FES360" s="17"/>
      <c r="FET360" s="17"/>
      <c r="FEU360" s="17"/>
      <c r="FEV360" s="17"/>
      <c r="FEW360" s="17"/>
      <c r="FEX360" s="17"/>
      <c r="FEY360" s="17"/>
      <c r="FEZ360" s="17"/>
      <c r="FFA360" s="17"/>
      <c r="FFB360" s="17"/>
      <c r="FFC360" s="17"/>
      <c r="FFD360" s="17"/>
      <c r="FFE360" s="17"/>
      <c r="FFF360" s="17"/>
      <c r="FFG360" s="17"/>
      <c r="FFH360" s="17"/>
      <c r="FFI360" s="17"/>
      <c r="FFJ360" s="17"/>
      <c r="FFK360" s="17"/>
      <c r="FFL360" s="17"/>
      <c r="FFM360" s="17"/>
      <c r="FFN360" s="17"/>
      <c r="FFO360" s="17"/>
      <c r="FFP360" s="17"/>
      <c r="FFQ360" s="17"/>
      <c r="FFR360" s="17"/>
      <c r="FFS360" s="17"/>
      <c r="FFT360" s="17"/>
      <c r="FFU360" s="17"/>
      <c r="FFV360" s="17"/>
      <c r="FFW360" s="17"/>
      <c r="FFX360" s="17"/>
      <c r="FFY360" s="17"/>
      <c r="FFZ360" s="17"/>
      <c r="FGA360" s="17"/>
      <c r="FGB360" s="17"/>
      <c r="FGC360" s="17"/>
      <c r="FGD360" s="17"/>
      <c r="FGE360" s="17"/>
      <c r="FGF360" s="17"/>
      <c r="FGG360" s="17"/>
      <c r="FGH360" s="17"/>
      <c r="FGI360" s="17"/>
      <c r="FGJ360" s="17"/>
      <c r="FGK360" s="17"/>
      <c r="FGL360" s="17"/>
      <c r="FGM360" s="17"/>
      <c r="FGN360" s="17"/>
      <c r="FGO360" s="17"/>
      <c r="FGP360" s="17"/>
      <c r="FGQ360" s="17"/>
      <c r="FGR360" s="17"/>
      <c r="FGS360" s="17"/>
      <c r="FGT360" s="17"/>
      <c r="FGU360" s="17"/>
      <c r="FGV360" s="17"/>
      <c r="FGW360" s="17"/>
      <c r="FGX360" s="17"/>
      <c r="FGY360" s="17"/>
      <c r="FGZ360" s="17"/>
      <c r="FHA360" s="17"/>
      <c r="FHB360" s="17"/>
      <c r="FHC360" s="17"/>
      <c r="FHD360" s="17"/>
      <c r="FHE360" s="17"/>
      <c r="FHF360" s="17"/>
      <c r="FHG360" s="17"/>
      <c r="FHH360" s="17"/>
      <c r="FHI360" s="17"/>
      <c r="FHJ360" s="17"/>
      <c r="FHK360" s="17"/>
      <c r="FHL360" s="17"/>
      <c r="FHM360" s="17"/>
      <c r="FHN360" s="17"/>
      <c r="FHO360" s="17"/>
      <c r="FHP360" s="17"/>
      <c r="FHQ360" s="17"/>
      <c r="FHR360" s="17"/>
      <c r="FHS360" s="17"/>
      <c r="FHT360" s="17"/>
      <c r="FHU360" s="17"/>
      <c r="FHV360" s="17"/>
      <c r="FHW360" s="17"/>
      <c r="FHX360" s="17"/>
      <c r="FHY360" s="17"/>
      <c r="FHZ360" s="17"/>
      <c r="FIA360" s="17"/>
      <c r="FIB360" s="17"/>
      <c r="FIC360" s="17"/>
      <c r="FID360" s="17"/>
      <c r="FIE360" s="17"/>
      <c r="FIF360" s="17"/>
      <c r="FIG360" s="17"/>
      <c r="FIH360" s="17"/>
      <c r="FII360" s="17"/>
      <c r="FIJ360" s="17"/>
      <c r="FIK360" s="17"/>
      <c r="FIL360" s="17"/>
      <c r="FIM360" s="17"/>
      <c r="FIN360" s="17"/>
      <c r="FIO360" s="17"/>
      <c r="FIP360" s="17"/>
      <c r="FIQ360" s="17"/>
      <c r="FIR360" s="17"/>
      <c r="FIS360" s="17"/>
      <c r="FIT360" s="17"/>
      <c r="FIU360" s="17"/>
      <c r="FIV360" s="17"/>
      <c r="FIW360" s="17"/>
      <c r="FIX360" s="17"/>
      <c r="FIY360" s="17"/>
      <c r="FIZ360" s="17"/>
      <c r="FJA360" s="17"/>
      <c r="FJB360" s="17"/>
      <c r="FJC360" s="17"/>
      <c r="FJD360" s="17"/>
      <c r="FJE360" s="17"/>
      <c r="FJF360" s="17"/>
      <c r="FJG360" s="17"/>
      <c r="FJH360" s="17"/>
      <c r="FJI360" s="17"/>
      <c r="FJJ360" s="17"/>
      <c r="FJK360" s="17"/>
      <c r="FJL360" s="17"/>
      <c r="FJM360" s="17"/>
      <c r="FJN360" s="17"/>
      <c r="FJO360" s="17"/>
      <c r="FJP360" s="17"/>
      <c r="FJQ360" s="17"/>
      <c r="FJR360" s="17"/>
      <c r="FJS360" s="17"/>
      <c r="FJT360" s="17"/>
      <c r="FJU360" s="17"/>
      <c r="FJV360" s="17"/>
      <c r="FJW360" s="17"/>
      <c r="FJX360" s="17"/>
      <c r="FJY360" s="17"/>
      <c r="FJZ360" s="17"/>
      <c r="FKA360" s="17"/>
      <c r="FKB360" s="17"/>
      <c r="FKC360" s="17"/>
      <c r="FKD360" s="17"/>
      <c r="FKE360" s="17"/>
      <c r="FKF360" s="17"/>
      <c r="FKG360" s="17"/>
      <c r="FKH360" s="17"/>
      <c r="FKI360" s="17"/>
      <c r="FKJ360" s="17"/>
      <c r="FKK360" s="17"/>
      <c r="FKL360" s="17"/>
      <c r="FKM360" s="17"/>
      <c r="FKN360" s="17"/>
      <c r="FKO360" s="17"/>
      <c r="FKP360" s="17"/>
      <c r="FKQ360" s="17"/>
      <c r="FKR360" s="17"/>
      <c r="FKS360" s="17"/>
      <c r="FKT360" s="17"/>
      <c r="FKU360" s="17"/>
      <c r="FKV360" s="17"/>
      <c r="FKW360" s="17"/>
      <c r="FKX360" s="17"/>
      <c r="FKY360" s="17"/>
      <c r="FKZ360" s="17"/>
      <c r="FLA360" s="17"/>
      <c r="FLB360" s="17"/>
      <c r="FLC360" s="17"/>
      <c r="FLD360" s="17"/>
      <c r="FLE360" s="17"/>
      <c r="FLF360" s="17"/>
      <c r="FLG360" s="17"/>
      <c r="FLH360" s="17"/>
      <c r="FLI360" s="17"/>
      <c r="FLJ360" s="17"/>
      <c r="FLK360" s="17"/>
      <c r="FLL360" s="17"/>
      <c r="FLM360" s="17"/>
      <c r="FLN360" s="17"/>
      <c r="FLO360" s="17"/>
      <c r="FLP360" s="17"/>
      <c r="FLQ360" s="17"/>
      <c r="FLR360" s="17"/>
      <c r="FLS360" s="17"/>
      <c r="FLT360" s="17"/>
      <c r="FLU360" s="17"/>
      <c r="FLV360" s="17"/>
      <c r="FLW360" s="17"/>
      <c r="FLX360" s="17"/>
      <c r="FLY360" s="17"/>
      <c r="FLZ360" s="17"/>
      <c r="FMA360" s="17"/>
      <c r="FMB360" s="17"/>
      <c r="FMC360" s="17"/>
      <c r="FMD360" s="17"/>
      <c r="FME360" s="17"/>
      <c r="FMF360" s="17"/>
      <c r="FMG360" s="17"/>
      <c r="FMH360" s="17"/>
      <c r="FMI360" s="17"/>
      <c r="FMJ360" s="17"/>
      <c r="FMK360" s="17"/>
      <c r="FML360" s="17"/>
      <c r="FMM360" s="17"/>
      <c r="FMN360" s="17"/>
      <c r="FMO360" s="17"/>
      <c r="FMP360" s="17"/>
      <c r="FMQ360" s="17"/>
      <c r="FMR360" s="17"/>
      <c r="FMS360" s="17"/>
      <c r="FMT360" s="17"/>
      <c r="FMU360" s="17"/>
      <c r="FMV360" s="17"/>
      <c r="FMW360" s="17"/>
      <c r="FMX360" s="17"/>
      <c r="FMY360" s="17"/>
      <c r="FMZ360" s="17"/>
      <c r="FNA360" s="17"/>
      <c r="FNB360" s="17"/>
      <c r="FNC360" s="17"/>
      <c r="FND360" s="17"/>
      <c r="FNE360" s="17"/>
      <c r="FNF360" s="17"/>
      <c r="FNG360" s="17"/>
      <c r="FNH360" s="17"/>
      <c r="FNI360" s="17"/>
      <c r="FNJ360" s="17"/>
      <c r="FNK360" s="17"/>
      <c r="FNL360" s="17"/>
      <c r="FNM360" s="17"/>
      <c r="FNN360" s="17"/>
      <c r="FNO360" s="17"/>
      <c r="FNP360" s="17"/>
      <c r="FNQ360" s="17"/>
      <c r="FNR360" s="17"/>
      <c r="FNS360" s="17"/>
      <c r="FNT360" s="17"/>
      <c r="FNU360" s="17"/>
      <c r="FNV360" s="17"/>
      <c r="FNW360" s="17"/>
      <c r="FNX360" s="17"/>
      <c r="FNY360" s="17"/>
      <c r="FNZ360" s="17"/>
      <c r="FOA360" s="17"/>
      <c r="FOB360" s="17"/>
      <c r="FOC360" s="17"/>
      <c r="FOD360" s="17"/>
      <c r="FOE360" s="17"/>
      <c r="FOF360" s="17"/>
      <c r="FOG360" s="17"/>
      <c r="FOH360" s="17"/>
      <c r="FOI360" s="17"/>
      <c r="FOJ360" s="17"/>
      <c r="FOK360" s="17"/>
      <c r="FOL360" s="17"/>
      <c r="FOM360" s="17"/>
      <c r="FON360" s="17"/>
      <c r="FOO360" s="17"/>
      <c r="FOP360" s="17"/>
      <c r="FOQ360" s="17"/>
      <c r="FOR360" s="17"/>
      <c r="FOS360" s="17"/>
      <c r="FOT360" s="17"/>
      <c r="FOU360" s="17"/>
      <c r="FOV360" s="17"/>
      <c r="FOW360" s="17"/>
      <c r="FOX360" s="17"/>
      <c r="FOY360" s="17"/>
      <c r="FOZ360" s="17"/>
      <c r="FPA360" s="17"/>
      <c r="FPB360" s="17"/>
      <c r="FPC360" s="17"/>
      <c r="FPD360" s="17"/>
      <c r="FPE360" s="17"/>
      <c r="FPF360" s="17"/>
      <c r="FPG360" s="17"/>
      <c r="FPH360" s="17"/>
      <c r="FPI360" s="17"/>
      <c r="FPJ360" s="17"/>
      <c r="FPK360" s="17"/>
      <c r="FPL360" s="17"/>
      <c r="FPM360" s="17"/>
      <c r="FPN360" s="17"/>
      <c r="FPO360" s="17"/>
      <c r="FPP360" s="17"/>
      <c r="FPQ360" s="17"/>
      <c r="FPR360" s="17"/>
      <c r="FPS360" s="17"/>
      <c r="FPT360" s="17"/>
      <c r="FPU360" s="17"/>
      <c r="FPV360" s="17"/>
      <c r="FPW360" s="17"/>
      <c r="FPX360" s="17"/>
      <c r="FPY360" s="17"/>
      <c r="FPZ360" s="17"/>
      <c r="FQA360" s="17"/>
      <c r="FQB360" s="17"/>
      <c r="FQC360" s="17"/>
      <c r="FQD360" s="17"/>
      <c r="FQE360" s="17"/>
      <c r="FQF360" s="17"/>
      <c r="FQG360" s="17"/>
      <c r="FQH360" s="17"/>
      <c r="FQI360" s="17"/>
      <c r="FQJ360" s="17"/>
      <c r="FQK360" s="17"/>
      <c r="FQL360" s="17"/>
      <c r="FQM360" s="17"/>
      <c r="FQN360" s="17"/>
      <c r="FQO360" s="17"/>
      <c r="FQP360" s="17"/>
      <c r="FQQ360" s="17"/>
      <c r="FQR360" s="17"/>
      <c r="FQS360" s="17"/>
      <c r="FQT360" s="17"/>
      <c r="FQU360" s="17"/>
      <c r="FQV360" s="17"/>
      <c r="FQW360" s="17"/>
      <c r="FQX360" s="17"/>
      <c r="FQY360" s="17"/>
      <c r="FQZ360" s="17"/>
      <c r="FRA360" s="17"/>
      <c r="FRB360" s="17"/>
      <c r="FRC360" s="17"/>
      <c r="FRD360" s="17"/>
      <c r="FRE360" s="17"/>
      <c r="FRF360" s="17"/>
      <c r="FRG360" s="17"/>
      <c r="FRH360" s="17"/>
      <c r="FRI360" s="17"/>
      <c r="FRJ360" s="17"/>
      <c r="FRK360" s="17"/>
      <c r="FRL360" s="17"/>
      <c r="FRM360" s="17"/>
      <c r="FRN360" s="17"/>
      <c r="FRO360" s="17"/>
      <c r="FRP360" s="17"/>
      <c r="FRQ360" s="17"/>
      <c r="FRR360" s="17"/>
      <c r="FRS360" s="17"/>
      <c r="FRT360" s="17"/>
      <c r="FRU360" s="17"/>
      <c r="FRV360" s="17"/>
      <c r="FRW360" s="17"/>
      <c r="FRX360" s="17"/>
      <c r="FRY360" s="17"/>
      <c r="FRZ360" s="17"/>
      <c r="FSA360" s="17"/>
      <c r="FSB360" s="17"/>
      <c r="FSC360" s="17"/>
      <c r="FSD360" s="17"/>
      <c r="FSE360" s="17"/>
      <c r="FSF360" s="17"/>
      <c r="FSG360" s="17"/>
      <c r="FSH360" s="17"/>
      <c r="FSI360" s="17"/>
      <c r="FSJ360" s="17"/>
      <c r="FSK360" s="17"/>
      <c r="FSL360" s="17"/>
      <c r="FSM360" s="17"/>
      <c r="FSN360" s="17"/>
      <c r="FSO360" s="17"/>
      <c r="FSP360" s="17"/>
      <c r="FSQ360" s="17"/>
      <c r="FSR360" s="17"/>
      <c r="FSS360" s="17"/>
      <c r="FST360" s="17"/>
      <c r="FSU360" s="17"/>
      <c r="FSV360" s="17"/>
      <c r="FSW360" s="17"/>
      <c r="FSX360" s="17"/>
      <c r="FSY360" s="17"/>
      <c r="FSZ360" s="17"/>
      <c r="FTA360" s="17"/>
      <c r="FTB360" s="17"/>
      <c r="FTC360" s="17"/>
      <c r="FTD360" s="17"/>
      <c r="FTE360" s="17"/>
      <c r="FTF360" s="17"/>
      <c r="FTG360" s="17"/>
      <c r="FTH360" s="17"/>
      <c r="FTI360" s="17"/>
      <c r="FTJ360" s="17"/>
      <c r="FTK360" s="17"/>
      <c r="FTL360" s="17"/>
      <c r="FTM360" s="17"/>
      <c r="FTN360" s="17"/>
      <c r="FTO360" s="17"/>
      <c r="FTP360" s="17"/>
      <c r="FTQ360" s="17"/>
      <c r="FTR360" s="17"/>
      <c r="FTS360" s="17"/>
      <c r="FTT360" s="17"/>
      <c r="FTU360" s="17"/>
      <c r="FTV360" s="17"/>
      <c r="FTW360" s="17"/>
      <c r="FTX360" s="17"/>
      <c r="FTY360" s="17"/>
      <c r="FTZ360" s="17"/>
      <c r="FUA360" s="17"/>
      <c r="FUB360" s="17"/>
      <c r="FUC360" s="17"/>
      <c r="FUD360" s="17"/>
      <c r="FUE360" s="17"/>
      <c r="FUF360" s="17"/>
      <c r="FUG360" s="17"/>
      <c r="FUH360" s="17"/>
      <c r="FUI360" s="17"/>
      <c r="FUJ360" s="17"/>
      <c r="FUK360" s="17"/>
      <c r="FUL360" s="17"/>
      <c r="FUM360" s="17"/>
      <c r="FUN360" s="17"/>
      <c r="FUO360" s="17"/>
      <c r="FUP360" s="17"/>
      <c r="FUQ360" s="17"/>
      <c r="FUR360" s="17"/>
      <c r="FUS360" s="17"/>
      <c r="FUT360" s="17"/>
      <c r="FUU360" s="17"/>
      <c r="FUV360" s="17"/>
      <c r="FUW360" s="17"/>
      <c r="FUX360" s="17"/>
      <c r="FUY360" s="17"/>
      <c r="FUZ360" s="17"/>
      <c r="FVA360" s="17"/>
      <c r="FVB360" s="17"/>
      <c r="FVC360" s="17"/>
      <c r="FVD360" s="17"/>
      <c r="FVE360" s="17"/>
      <c r="FVF360" s="17"/>
      <c r="FVG360" s="17"/>
      <c r="FVH360" s="17"/>
      <c r="FVI360" s="17"/>
      <c r="FVJ360" s="17"/>
      <c r="FVK360" s="17"/>
      <c r="FVL360" s="17"/>
      <c r="FVM360" s="17"/>
      <c r="FVN360" s="17"/>
      <c r="FVO360" s="17"/>
      <c r="FVP360" s="17"/>
      <c r="FVQ360" s="17"/>
      <c r="FVR360" s="17"/>
      <c r="FVS360" s="17"/>
      <c r="FVT360" s="17"/>
      <c r="FVU360" s="17"/>
      <c r="FVV360" s="17"/>
      <c r="FVW360" s="17"/>
      <c r="FVX360" s="17"/>
      <c r="FVY360" s="17"/>
      <c r="FVZ360" s="17"/>
      <c r="FWA360" s="17"/>
      <c r="FWB360" s="17"/>
      <c r="FWC360" s="17"/>
      <c r="FWD360" s="17"/>
      <c r="FWE360" s="17"/>
      <c r="FWF360" s="17"/>
      <c r="FWG360" s="17"/>
      <c r="FWH360" s="17"/>
      <c r="FWI360" s="17"/>
      <c r="FWJ360" s="17"/>
      <c r="FWK360" s="17"/>
      <c r="FWL360" s="17"/>
      <c r="FWM360" s="17"/>
      <c r="FWN360" s="17"/>
      <c r="FWO360" s="17"/>
      <c r="FWP360" s="17"/>
      <c r="FWQ360" s="17"/>
      <c r="FWR360" s="17"/>
      <c r="FWS360" s="17"/>
      <c r="FWT360" s="17"/>
      <c r="FWU360" s="17"/>
      <c r="FWV360" s="17"/>
      <c r="FWW360" s="17"/>
      <c r="FWX360" s="17"/>
      <c r="FWY360" s="17"/>
      <c r="FWZ360" s="17"/>
      <c r="FXA360" s="17"/>
      <c r="FXB360" s="17"/>
      <c r="FXC360" s="17"/>
      <c r="FXD360" s="17"/>
      <c r="FXE360" s="17"/>
      <c r="FXF360" s="17"/>
      <c r="FXG360" s="17"/>
      <c r="FXH360" s="17"/>
      <c r="FXI360" s="17"/>
      <c r="FXJ360" s="17"/>
      <c r="FXK360" s="17"/>
      <c r="FXL360" s="17"/>
      <c r="FXM360" s="17"/>
      <c r="FXN360" s="17"/>
      <c r="FXO360" s="17"/>
      <c r="FXP360" s="17"/>
      <c r="FXQ360" s="17"/>
      <c r="FXR360" s="17"/>
      <c r="FXS360" s="17"/>
      <c r="FXT360" s="17"/>
      <c r="FXU360" s="17"/>
      <c r="FXV360" s="17"/>
      <c r="FXW360" s="17"/>
      <c r="FXX360" s="17"/>
      <c r="FXY360" s="17"/>
      <c r="FXZ360" s="17"/>
      <c r="FYA360" s="17"/>
      <c r="FYB360" s="17"/>
      <c r="FYC360" s="17"/>
      <c r="FYD360" s="17"/>
      <c r="FYE360" s="17"/>
      <c r="FYF360" s="17"/>
      <c r="FYG360" s="17"/>
      <c r="FYH360" s="17"/>
      <c r="FYI360" s="17"/>
      <c r="FYJ360" s="17"/>
      <c r="FYK360" s="17"/>
      <c r="FYL360" s="17"/>
      <c r="FYM360" s="17"/>
      <c r="FYN360" s="17"/>
      <c r="FYO360" s="17"/>
      <c r="FYP360" s="17"/>
      <c r="FYQ360" s="17"/>
      <c r="FYR360" s="17"/>
      <c r="FYS360" s="17"/>
      <c r="FYT360" s="17"/>
      <c r="FYU360" s="17"/>
      <c r="FYV360" s="17"/>
      <c r="FYW360" s="17"/>
      <c r="FYX360" s="17"/>
      <c r="FYY360" s="17"/>
      <c r="FYZ360" s="17"/>
      <c r="FZA360" s="17"/>
      <c r="FZB360" s="17"/>
      <c r="FZC360" s="17"/>
      <c r="FZD360" s="17"/>
      <c r="FZE360" s="17"/>
      <c r="FZF360" s="17"/>
      <c r="FZG360" s="17"/>
      <c r="FZH360" s="17"/>
      <c r="FZI360" s="17"/>
      <c r="FZJ360" s="17"/>
      <c r="FZK360" s="17"/>
      <c r="FZL360" s="17"/>
      <c r="FZM360" s="17"/>
      <c r="FZN360" s="17"/>
      <c r="FZO360" s="17"/>
      <c r="FZP360" s="17"/>
      <c r="FZQ360" s="17"/>
      <c r="FZR360" s="17"/>
      <c r="FZS360" s="17"/>
      <c r="FZT360" s="17"/>
      <c r="FZU360" s="17"/>
      <c r="FZV360" s="17"/>
      <c r="FZW360" s="17"/>
      <c r="FZX360" s="17"/>
      <c r="FZY360" s="17"/>
      <c r="FZZ360" s="17"/>
      <c r="GAA360" s="17"/>
      <c r="GAB360" s="17"/>
      <c r="GAC360" s="17"/>
      <c r="GAD360" s="17"/>
      <c r="GAE360" s="17"/>
      <c r="GAF360" s="17"/>
      <c r="GAG360" s="17"/>
      <c r="GAH360" s="17"/>
      <c r="GAI360" s="17"/>
      <c r="GAJ360" s="17"/>
      <c r="GAK360" s="17"/>
      <c r="GAL360" s="17"/>
      <c r="GAM360" s="17"/>
      <c r="GAN360" s="17"/>
      <c r="GAO360" s="17"/>
      <c r="GAP360" s="17"/>
      <c r="GAQ360" s="17"/>
      <c r="GAR360" s="17"/>
      <c r="GAS360" s="17"/>
      <c r="GAT360" s="17"/>
      <c r="GAU360" s="17"/>
      <c r="GAV360" s="17"/>
      <c r="GAW360" s="17"/>
      <c r="GAX360" s="17"/>
      <c r="GAY360" s="17"/>
      <c r="GAZ360" s="17"/>
      <c r="GBA360" s="17"/>
      <c r="GBB360" s="17"/>
      <c r="GBC360" s="17"/>
      <c r="GBD360" s="17"/>
      <c r="GBE360" s="17"/>
      <c r="GBF360" s="17"/>
      <c r="GBG360" s="17"/>
      <c r="GBH360" s="17"/>
      <c r="GBI360" s="17"/>
      <c r="GBJ360" s="17"/>
      <c r="GBK360" s="17"/>
      <c r="GBL360" s="17"/>
      <c r="GBM360" s="17"/>
      <c r="GBN360" s="17"/>
      <c r="GBO360" s="17"/>
      <c r="GBP360" s="17"/>
      <c r="GBQ360" s="17"/>
      <c r="GBR360" s="17"/>
      <c r="GBS360" s="17"/>
      <c r="GBT360" s="17"/>
      <c r="GBU360" s="17"/>
      <c r="GBV360" s="17"/>
      <c r="GBW360" s="17"/>
      <c r="GBX360" s="17"/>
      <c r="GBY360" s="17"/>
      <c r="GBZ360" s="17"/>
      <c r="GCA360" s="17"/>
      <c r="GCB360" s="17"/>
      <c r="GCC360" s="17"/>
      <c r="GCD360" s="17"/>
      <c r="GCE360" s="17"/>
      <c r="GCF360" s="17"/>
      <c r="GCG360" s="17"/>
      <c r="GCH360" s="17"/>
      <c r="GCI360" s="17"/>
      <c r="GCJ360" s="17"/>
      <c r="GCK360" s="17"/>
      <c r="GCL360" s="17"/>
      <c r="GCM360" s="17"/>
      <c r="GCN360" s="17"/>
      <c r="GCO360" s="17"/>
      <c r="GCP360" s="17"/>
      <c r="GCQ360" s="17"/>
      <c r="GCR360" s="17"/>
      <c r="GCS360" s="17"/>
      <c r="GCT360" s="17"/>
      <c r="GCU360" s="17"/>
      <c r="GCV360" s="17"/>
      <c r="GCW360" s="17"/>
      <c r="GCX360" s="17"/>
      <c r="GCY360" s="17"/>
      <c r="GCZ360" s="17"/>
      <c r="GDA360" s="17"/>
      <c r="GDB360" s="17"/>
      <c r="GDC360" s="17"/>
      <c r="GDD360" s="17"/>
      <c r="GDE360" s="17"/>
      <c r="GDF360" s="17"/>
      <c r="GDG360" s="17"/>
      <c r="GDH360" s="17"/>
      <c r="GDI360" s="17"/>
      <c r="GDJ360" s="17"/>
      <c r="GDK360" s="17"/>
      <c r="GDL360" s="17"/>
      <c r="GDM360" s="17"/>
      <c r="GDN360" s="17"/>
      <c r="GDO360" s="17"/>
      <c r="GDP360" s="17"/>
      <c r="GDQ360" s="17"/>
      <c r="GDR360" s="17"/>
      <c r="GDS360" s="17"/>
      <c r="GDT360" s="17"/>
      <c r="GDU360" s="17"/>
      <c r="GDV360" s="17"/>
      <c r="GDW360" s="17"/>
      <c r="GDX360" s="17"/>
      <c r="GDY360" s="17"/>
      <c r="GDZ360" s="17"/>
      <c r="GEA360" s="17"/>
      <c r="GEB360" s="17"/>
      <c r="GEC360" s="17"/>
      <c r="GED360" s="17"/>
      <c r="GEE360" s="17"/>
      <c r="GEF360" s="17"/>
      <c r="GEG360" s="17"/>
      <c r="GEH360" s="17"/>
      <c r="GEI360" s="17"/>
      <c r="GEJ360" s="17"/>
      <c r="GEK360" s="17"/>
      <c r="GEL360" s="17"/>
      <c r="GEM360" s="17"/>
      <c r="GEN360" s="17"/>
      <c r="GEO360" s="17"/>
      <c r="GEP360" s="17"/>
      <c r="GEQ360" s="17"/>
      <c r="GER360" s="17"/>
      <c r="GES360" s="17"/>
      <c r="GET360" s="17"/>
      <c r="GEU360" s="17"/>
      <c r="GEV360" s="17"/>
      <c r="GEW360" s="17"/>
      <c r="GEX360" s="17"/>
      <c r="GEY360" s="17"/>
      <c r="GEZ360" s="17"/>
      <c r="GFA360" s="17"/>
      <c r="GFB360" s="17"/>
      <c r="GFC360" s="17"/>
      <c r="GFD360" s="17"/>
      <c r="GFE360" s="17"/>
      <c r="GFF360" s="17"/>
      <c r="GFG360" s="17"/>
      <c r="GFH360" s="17"/>
      <c r="GFI360" s="17"/>
      <c r="GFJ360" s="17"/>
      <c r="GFK360" s="17"/>
      <c r="GFL360" s="17"/>
      <c r="GFM360" s="17"/>
      <c r="GFN360" s="17"/>
      <c r="GFO360" s="17"/>
      <c r="GFP360" s="17"/>
      <c r="GFQ360" s="17"/>
      <c r="GFR360" s="17"/>
      <c r="GFS360" s="17"/>
      <c r="GFT360" s="17"/>
      <c r="GFU360" s="17"/>
      <c r="GFV360" s="17"/>
      <c r="GFW360" s="17"/>
      <c r="GFX360" s="17"/>
      <c r="GFY360" s="17"/>
      <c r="GFZ360" s="17"/>
      <c r="GGA360" s="17"/>
      <c r="GGB360" s="17"/>
      <c r="GGC360" s="17"/>
      <c r="GGD360" s="17"/>
      <c r="GGE360" s="17"/>
      <c r="GGF360" s="17"/>
      <c r="GGG360" s="17"/>
      <c r="GGH360" s="17"/>
      <c r="GGI360" s="17"/>
      <c r="GGJ360" s="17"/>
      <c r="GGK360" s="17"/>
      <c r="GGL360" s="17"/>
      <c r="GGM360" s="17"/>
      <c r="GGN360" s="17"/>
      <c r="GGO360" s="17"/>
      <c r="GGP360" s="17"/>
      <c r="GGQ360" s="17"/>
      <c r="GGR360" s="17"/>
      <c r="GGS360" s="17"/>
      <c r="GGT360" s="17"/>
      <c r="GGU360" s="17"/>
      <c r="GGV360" s="17"/>
      <c r="GGW360" s="17"/>
      <c r="GGX360" s="17"/>
      <c r="GGY360" s="17"/>
      <c r="GGZ360" s="17"/>
      <c r="GHA360" s="17"/>
      <c r="GHB360" s="17"/>
      <c r="GHC360" s="17"/>
      <c r="GHD360" s="17"/>
      <c r="GHE360" s="17"/>
      <c r="GHF360" s="17"/>
      <c r="GHG360" s="17"/>
      <c r="GHH360" s="17"/>
      <c r="GHI360" s="17"/>
      <c r="GHJ360" s="17"/>
      <c r="GHK360" s="17"/>
      <c r="GHL360" s="17"/>
      <c r="GHM360" s="17"/>
      <c r="GHN360" s="17"/>
      <c r="GHO360" s="17"/>
      <c r="GHP360" s="17"/>
      <c r="GHQ360" s="17"/>
      <c r="GHR360" s="17"/>
      <c r="GHS360" s="17"/>
      <c r="GHT360" s="17"/>
      <c r="GHU360" s="17"/>
      <c r="GHV360" s="17"/>
      <c r="GHW360" s="17"/>
      <c r="GHX360" s="17"/>
      <c r="GHY360" s="17"/>
      <c r="GHZ360" s="17"/>
      <c r="GIA360" s="17"/>
      <c r="GIB360" s="17"/>
      <c r="GIC360" s="17"/>
      <c r="GID360" s="17"/>
      <c r="GIE360" s="17"/>
      <c r="GIF360" s="17"/>
      <c r="GIG360" s="17"/>
      <c r="GIH360" s="17"/>
      <c r="GII360" s="17"/>
      <c r="GIJ360" s="17"/>
      <c r="GIK360" s="17"/>
      <c r="GIL360" s="17"/>
      <c r="GIM360" s="17"/>
      <c r="GIN360" s="17"/>
      <c r="GIO360" s="17"/>
      <c r="GIP360" s="17"/>
      <c r="GIQ360" s="17"/>
      <c r="GIR360" s="17"/>
      <c r="GIS360" s="17"/>
      <c r="GIT360" s="17"/>
      <c r="GIU360" s="17"/>
      <c r="GIV360" s="17"/>
      <c r="GIW360" s="17"/>
      <c r="GIX360" s="17"/>
      <c r="GIY360" s="17"/>
      <c r="GIZ360" s="17"/>
      <c r="GJA360" s="17"/>
      <c r="GJB360" s="17"/>
      <c r="GJC360" s="17"/>
      <c r="GJD360" s="17"/>
      <c r="GJE360" s="17"/>
      <c r="GJF360" s="17"/>
      <c r="GJG360" s="17"/>
      <c r="GJH360" s="17"/>
      <c r="GJI360" s="17"/>
      <c r="GJJ360" s="17"/>
      <c r="GJK360" s="17"/>
      <c r="GJL360" s="17"/>
      <c r="GJM360" s="17"/>
      <c r="GJN360" s="17"/>
      <c r="GJO360" s="17"/>
      <c r="GJP360" s="17"/>
      <c r="GJQ360" s="17"/>
      <c r="GJR360" s="17"/>
      <c r="GJS360" s="17"/>
      <c r="GJT360" s="17"/>
      <c r="GJU360" s="17"/>
      <c r="GJV360" s="17"/>
      <c r="GJW360" s="17"/>
      <c r="GJX360" s="17"/>
      <c r="GJY360" s="17"/>
      <c r="GJZ360" s="17"/>
      <c r="GKA360" s="17"/>
      <c r="GKB360" s="17"/>
      <c r="GKC360" s="17"/>
      <c r="GKD360" s="17"/>
      <c r="GKE360" s="17"/>
      <c r="GKF360" s="17"/>
      <c r="GKG360" s="17"/>
      <c r="GKH360" s="17"/>
      <c r="GKI360" s="17"/>
      <c r="GKJ360" s="17"/>
      <c r="GKK360" s="17"/>
      <c r="GKL360" s="17"/>
      <c r="GKM360" s="17"/>
      <c r="GKN360" s="17"/>
      <c r="GKO360" s="17"/>
      <c r="GKP360" s="17"/>
      <c r="GKQ360" s="17"/>
      <c r="GKR360" s="17"/>
      <c r="GKS360" s="17"/>
      <c r="GKT360" s="17"/>
      <c r="GKU360" s="17"/>
      <c r="GKV360" s="17"/>
      <c r="GKW360" s="17"/>
      <c r="GKX360" s="17"/>
      <c r="GKY360" s="17"/>
      <c r="GKZ360" s="17"/>
      <c r="GLA360" s="17"/>
      <c r="GLB360" s="17"/>
      <c r="GLC360" s="17"/>
      <c r="GLD360" s="17"/>
      <c r="GLE360" s="17"/>
      <c r="GLF360" s="17"/>
      <c r="GLG360" s="17"/>
      <c r="GLH360" s="17"/>
      <c r="GLI360" s="17"/>
      <c r="GLJ360" s="17"/>
      <c r="GLK360" s="17"/>
      <c r="GLL360" s="17"/>
      <c r="GLM360" s="17"/>
      <c r="GLN360" s="17"/>
      <c r="GLO360" s="17"/>
      <c r="GLP360" s="17"/>
      <c r="GLQ360" s="17"/>
      <c r="GLR360" s="17"/>
      <c r="GLS360" s="17"/>
      <c r="GLT360" s="17"/>
      <c r="GLU360" s="17"/>
      <c r="GLV360" s="17"/>
      <c r="GLW360" s="17"/>
      <c r="GLX360" s="17"/>
      <c r="GLY360" s="17"/>
      <c r="GLZ360" s="17"/>
      <c r="GMA360" s="17"/>
      <c r="GMB360" s="17"/>
      <c r="GMC360" s="17"/>
      <c r="GMD360" s="17"/>
      <c r="GME360" s="17"/>
      <c r="GMF360" s="17"/>
      <c r="GMG360" s="17"/>
      <c r="GMH360" s="17"/>
      <c r="GMI360" s="17"/>
      <c r="GMJ360" s="17"/>
      <c r="GMK360" s="17"/>
      <c r="GML360" s="17"/>
      <c r="GMM360" s="17"/>
      <c r="GMN360" s="17"/>
      <c r="GMO360" s="17"/>
      <c r="GMP360" s="17"/>
      <c r="GMQ360" s="17"/>
      <c r="GMR360" s="17"/>
      <c r="GMS360" s="17"/>
      <c r="GMT360" s="17"/>
      <c r="GMU360" s="17"/>
      <c r="GMV360" s="17"/>
      <c r="GMW360" s="17"/>
      <c r="GMX360" s="17"/>
      <c r="GMY360" s="17"/>
      <c r="GMZ360" s="17"/>
      <c r="GNA360" s="17"/>
      <c r="GNB360" s="17"/>
      <c r="GNC360" s="17"/>
      <c r="GND360" s="17"/>
      <c r="GNE360" s="17"/>
      <c r="GNF360" s="17"/>
      <c r="GNG360" s="17"/>
      <c r="GNH360" s="17"/>
      <c r="GNI360" s="17"/>
      <c r="GNJ360" s="17"/>
      <c r="GNK360" s="17"/>
      <c r="GNL360" s="17"/>
      <c r="GNM360" s="17"/>
      <c r="GNN360" s="17"/>
      <c r="GNO360" s="17"/>
      <c r="GNP360" s="17"/>
      <c r="GNQ360" s="17"/>
      <c r="GNR360" s="17"/>
      <c r="GNS360" s="17"/>
      <c r="GNT360" s="17"/>
      <c r="GNU360" s="17"/>
      <c r="GNV360" s="17"/>
      <c r="GNW360" s="17"/>
      <c r="GNX360" s="17"/>
      <c r="GNY360" s="17"/>
      <c r="GNZ360" s="17"/>
      <c r="GOA360" s="17"/>
      <c r="GOB360" s="17"/>
      <c r="GOC360" s="17"/>
      <c r="GOD360" s="17"/>
      <c r="GOE360" s="17"/>
      <c r="GOF360" s="17"/>
      <c r="GOG360" s="17"/>
      <c r="GOH360" s="17"/>
      <c r="GOI360" s="17"/>
      <c r="GOJ360" s="17"/>
      <c r="GOK360" s="17"/>
      <c r="GOL360" s="17"/>
      <c r="GOM360" s="17"/>
      <c r="GON360" s="17"/>
      <c r="GOO360" s="17"/>
      <c r="GOP360" s="17"/>
      <c r="GOQ360" s="17"/>
      <c r="GOR360" s="17"/>
      <c r="GOS360" s="17"/>
      <c r="GOT360" s="17"/>
      <c r="GOU360" s="17"/>
      <c r="GOV360" s="17"/>
      <c r="GOW360" s="17"/>
      <c r="GOX360" s="17"/>
      <c r="GOY360" s="17"/>
      <c r="GOZ360" s="17"/>
      <c r="GPA360" s="17"/>
      <c r="GPB360" s="17"/>
      <c r="GPC360" s="17"/>
      <c r="GPD360" s="17"/>
      <c r="GPE360" s="17"/>
      <c r="GPF360" s="17"/>
      <c r="GPG360" s="17"/>
      <c r="GPH360" s="17"/>
      <c r="GPI360" s="17"/>
      <c r="GPJ360" s="17"/>
      <c r="GPK360" s="17"/>
      <c r="GPL360" s="17"/>
      <c r="GPM360" s="17"/>
      <c r="GPN360" s="17"/>
      <c r="GPO360" s="17"/>
      <c r="GPP360" s="17"/>
      <c r="GPQ360" s="17"/>
      <c r="GPR360" s="17"/>
      <c r="GPS360" s="17"/>
      <c r="GPT360" s="17"/>
      <c r="GPU360" s="17"/>
      <c r="GPV360" s="17"/>
      <c r="GPW360" s="17"/>
      <c r="GPX360" s="17"/>
      <c r="GPY360" s="17"/>
      <c r="GPZ360" s="17"/>
      <c r="GQA360" s="17"/>
      <c r="GQB360" s="17"/>
      <c r="GQC360" s="17"/>
      <c r="GQD360" s="17"/>
      <c r="GQE360" s="17"/>
      <c r="GQF360" s="17"/>
      <c r="GQG360" s="17"/>
      <c r="GQH360" s="17"/>
      <c r="GQI360" s="17"/>
      <c r="GQJ360" s="17"/>
      <c r="GQK360" s="17"/>
      <c r="GQL360" s="17"/>
      <c r="GQM360" s="17"/>
      <c r="GQN360" s="17"/>
      <c r="GQO360" s="17"/>
      <c r="GQP360" s="17"/>
      <c r="GQQ360" s="17"/>
      <c r="GQR360" s="17"/>
      <c r="GQS360" s="17"/>
      <c r="GQT360" s="17"/>
      <c r="GQU360" s="17"/>
      <c r="GQV360" s="17"/>
      <c r="GQW360" s="17"/>
      <c r="GQX360" s="17"/>
      <c r="GQY360" s="17"/>
      <c r="GQZ360" s="17"/>
      <c r="GRA360" s="17"/>
      <c r="GRB360" s="17"/>
      <c r="GRC360" s="17"/>
      <c r="GRD360" s="17"/>
      <c r="GRE360" s="17"/>
      <c r="GRF360" s="17"/>
      <c r="GRG360" s="17"/>
      <c r="GRH360" s="17"/>
      <c r="GRI360" s="17"/>
      <c r="GRJ360" s="17"/>
      <c r="GRK360" s="17"/>
      <c r="GRL360" s="17"/>
      <c r="GRM360" s="17"/>
      <c r="GRN360" s="17"/>
      <c r="GRO360" s="17"/>
      <c r="GRP360" s="17"/>
      <c r="GRQ360" s="17"/>
      <c r="GRR360" s="17"/>
      <c r="GRS360" s="17"/>
      <c r="GRT360" s="17"/>
      <c r="GRU360" s="17"/>
      <c r="GRV360" s="17"/>
      <c r="GRW360" s="17"/>
      <c r="GRX360" s="17"/>
      <c r="GRY360" s="17"/>
      <c r="GRZ360" s="17"/>
      <c r="GSA360" s="17"/>
      <c r="GSB360" s="17"/>
      <c r="GSC360" s="17"/>
      <c r="GSD360" s="17"/>
      <c r="GSE360" s="17"/>
      <c r="GSF360" s="17"/>
      <c r="GSG360" s="17"/>
      <c r="GSH360" s="17"/>
      <c r="GSI360" s="17"/>
      <c r="GSJ360" s="17"/>
      <c r="GSK360" s="17"/>
      <c r="GSL360" s="17"/>
      <c r="GSM360" s="17"/>
      <c r="GSN360" s="17"/>
      <c r="GSO360" s="17"/>
      <c r="GSP360" s="17"/>
      <c r="GSQ360" s="17"/>
      <c r="GSR360" s="17"/>
      <c r="GSS360" s="17"/>
      <c r="GST360" s="17"/>
      <c r="GSU360" s="17"/>
      <c r="GSV360" s="17"/>
      <c r="GSW360" s="17"/>
      <c r="GSX360" s="17"/>
      <c r="GSY360" s="17"/>
      <c r="GSZ360" s="17"/>
      <c r="GTA360" s="17"/>
      <c r="GTB360" s="17"/>
      <c r="GTC360" s="17"/>
      <c r="GTD360" s="17"/>
      <c r="GTE360" s="17"/>
      <c r="GTF360" s="17"/>
      <c r="GTG360" s="17"/>
      <c r="GTH360" s="17"/>
      <c r="GTI360" s="17"/>
      <c r="GTJ360" s="17"/>
      <c r="GTK360" s="17"/>
      <c r="GTL360" s="17"/>
      <c r="GTM360" s="17"/>
      <c r="GTN360" s="17"/>
      <c r="GTO360" s="17"/>
      <c r="GTP360" s="17"/>
      <c r="GTQ360" s="17"/>
      <c r="GTR360" s="17"/>
      <c r="GTS360" s="17"/>
      <c r="GTT360" s="17"/>
      <c r="GTU360" s="17"/>
      <c r="GTV360" s="17"/>
      <c r="GTW360" s="17"/>
      <c r="GTX360" s="17"/>
      <c r="GTY360" s="17"/>
      <c r="GTZ360" s="17"/>
      <c r="GUA360" s="17"/>
      <c r="GUB360" s="17"/>
      <c r="GUC360" s="17"/>
      <c r="GUD360" s="17"/>
      <c r="GUE360" s="17"/>
      <c r="GUF360" s="17"/>
      <c r="GUG360" s="17"/>
      <c r="GUH360" s="17"/>
      <c r="GUI360" s="17"/>
      <c r="GUJ360" s="17"/>
      <c r="GUK360" s="17"/>
      <c r="GUL360" s="17"/>
      <c r="GUM360" s="17"/>
      <c r="GUN360" s="17"/>
      <c r="GUO360" s="17"/>
      <c r="GUP360" s="17"/>
      <c r="GUQ360" s="17"/>
      <c r="GUR360" s="17"/>
      <c r="GUS360" s="17"/>
      <c r="GUT360" s="17"/>
      <c r="GUU360" s="17"/>
      <c r="GUV360" s="17"/>
      <c r="GUW360" s="17"/>
      <c r="GUX360" s="17"/>
      <c r="GUY360" s="17"/>
      <c r="GUZ360" s="17"/>
      <c r="GVA360" s="17"/>
      <c r="GVB360" s="17"/>
      <c r="GVC360" s="17"/>
      <c r="GVD360" s="17"/>
      <c r="GVE360" s="17"/>
      <c r="GVF360" s="17"/>
      <c r="GVG360" s="17"/>
      <c r="GVH360" s="17"/>
      <c r="GVI360" s="17"/>
      <c r="GVJ360" s="17"/>
      <c r="GVK360" s="17"/>
      <c r="GVL360" s="17"/>
      <c r="GVM360" s="17"/>
      <c r="GVN360" s="17"/>
      <c r="GVO360" s="17"/>
      <c r="GVP360" s="17"/>
      <c r="GVQ360" s="17"/>
      <c r="GVR360" s="17"/>
      <c r="GVS360" s="17"/>
      <c r="GVT360" s="17"/>
      <c r="GVU360" s="17"/>
      <c r="GVV360" s="17"/>
      <c r="GVW360" s="17"/>
      <c r="GVX360" s="17"/>
      <c r="GVY360" s="17"/>
      <c r="GVZ360" s="17"/>
      <c r="GWA360" s="17"/>
      <c r="GWB360" s="17"/>
      <c r="GWC360" s="17"/>
      <c r="GWD360" s="17"/>
      <c r="GWE360" s="17"/>
      <c r="GWF360" s="17"/>
      <c r="GWG360" s="17"/>
      <c r="GWH360" s="17"/>
      <c r="GWI360" s="17"/>
      <c r="GWJ360" s="17"/>
      <c r="GWK360" s="17"/>
      <c r="GWL360" s="17"/>
      <c r="GWM360" s="17"/>
      <c r="GWN360" s="17"/>
      <c r="GWO360" s="17"/>
      <c r="GWP360" s="17"/>
      <c r="GWQ360" s="17"/>
      <c r="GWR360" s="17"/>
      <c r="GWS360" s="17"/>
      <c r="GWT360" s="17"/>
      <c r="GWU360" s="17"/>
      <c r="GWV360" s="17"/>
      <c r="GWW360" s="17"/>
      <c r="GWX360" s="17"/>
      <c r="GWY360" s="17"/>
      <c r="GWZ360" s="17"/>
      <c r="GXA360" s="17"/>
      <c r="GXB360" s="17"/>
      <c r="GXC360" s="17"/>
      <c r="GXD360" s="17"/>
      <c r="GXE360" s="17"/>
      <c r="GXF360" s="17"/>
      <c r="GXG360" s="17"/>
      <c r="GXH360" s="17"/>
      <c r="GXI360" s="17"/>
      <c r="GXJ360" s="17"/>
      <c r="GXK360" s="17"/>
      <c r="GXL360" s="17"/>
      <c r="GXM360" s="17"/>
      <c r="GXN360" s="17"/>
      <c r="GXO360" s="17"/>
      <c r="GXP360" s="17"/>
      <c r="GXQ360" s="17"/>
      <c r="GXR360" s="17"/>
      <c r="GXS360" s="17"/>
      <c r="GXT360" s="17"/>
      <c r="GXU360" s="17"/>
      <c r="GXV360" s="17"/>
      <c r="GXW360" s="17"/>
      <c r="GXX360" s="17"/>
      <c r="GXY360" s="17"/>
      <c r="GXZ360" s="17"/>
      <c r="GYA360" s="17"/>
      <c r="GYB360" s="17"/>
      <c r="GYC360" s="17"/>
      <c r="GYD360" s="17"/>
      <c r="GYE360" s="17"/>
      <c r="GYF360" s="17"/>
      <c r="GYG360" s="17"/>
      <c r="GYH360" s="17"/>
      <c r="GYI360" s="17"/>
      <c r="GYJ360" s="17"/>
      <c r="GYK360" s="17"/>
      <c r="GYL360" s="17"/>
      <c r="GYM360" s="17"/>
      <c r="GYN360" s="17"/>
      <c r="GYO360" s="17"/>
      <c r="GYP360" s="17"/>
      <c r="GYQ360" s="17"/>
      <c r="GYR360" s="17"/>
      <c r="GYS360" s="17"/>
      <c r="GYT360" s="17"/>
      <c r="GYU360" s="17"/>
      <c r="GYV360" s="17"/>
      <c r="GYW360" s="17"/>
      <c r="GYX360" s="17"/>
      <c r="GYY360" s="17"/>
      <c r="GYZ360" s="17"/>
      <c r="GZA360" s="17"/>
      <c r="GZB360" s="17"/>
      <c r="GZC360" s="17"/>
      <c r="GZD360" s="17"/>
      <c r="GZE360" s="17"/>
      <c r="GZF360" s="17"/>
      <c r="GZG360" s="17"/>
      <c r="GZH360" s="17"/>
      <c r="GZI360" s="17"/>
      <c r="GZJ360" s="17"/>
      <c r="GZK360" s="17"/>
      <c r="GZL360" s="17"/>
      <c r="GZM360" s="17"/>
      <c r="GZN360" s="17"/>
      <c r="GZO360" s="17"/>
      <c r="GZP360" s="17"/>
      <c r="GZQ360" s="17"/>
      <c r="GZR360" s="17"/>
      <c r="GZS360" s="17"/>
      <c r="GZT360" s="17"/>
      <c r="GZU360" s="17"/>
      <c r="GZV360" s="17"/>
      <c r="GZW360" s="17"/>
      <c r="GZX360" s="17"/>
      <c r="GZY360" s="17"/>
      <c r="GZZ360" s="17"/>
      <c r="HAA360" s="17"/>
      <c r="HAB360" s="17"/>
      <c r="HAC360" s="17"/>
      <c r="HAD360" s="17"/>
      <c r="HAE360" s="17"/>
      <c r="HAF360" s="17"/>
      <c r="HAG360" s="17"/>
      <c r="HAH360" s="17"/>
      <c r="HAI360" s="17"/>
      <c r="HAJ360" s="17"/>
      <c r="HAK360" s="17"/>
      <c r="HAL360" s="17"/>
      <c r="HAM360" s="17"/>
      <c r="HAN360" s="17"/>
      <c r="HAO360" s="17"/>
      <c r="HAP360" s="17"/>
      <c r="HAQ360" s="17"/>
      <c r="HAR360" s="17"/>
      <c r="HAS360" s="17"/>
      <c r="HAT360" s="17"/>
      <c r="HAU360" s="17"/>
      <c r="HAV360" s="17"/>
      <c r="HAW360" s="17"/>
      <c r="HAX360" s="17"/>
      <c r="HAY360" s="17"/>
      <c r="HAZ360" s="17"/>
      <c r="HBA360" s="17"/>
      <c r="HBB360" s="17"/>
      <c r="HBC360" s="17"/>
      <c r="HBD360" s="17"/>
      <c r="HBE360" s="17"/>
      <c r="HBF360" s="17"/>
      <c r="HBG360" s="17"/>
      <c r="HBH360" s="17"/>
      <c r="HBI360" s="17"/>
      <c r="HBJ360" s="17"/>
      <c r="HBK360" s="17"/>
      <c r="HBL360" s="17"/>
      <c r="HBM360" s="17"/>
      <c r="HBN360" s="17"/>
      <c r="HBO360" s="17"/>
      <c r="HBP360" s="17"/>
      <c r="HBQ360" s="17"/>
      <c r="HBR360" s="17"/>
      <c r="HBS360" s="17"/>
      <c r="HBT360" s="17"/>
      <c r="HBU360" s="17"/>
      <c r="HBV360" s="17"/>
      <c r="HBW360" s="17"/>
      <c r="HBX360" s="17"/>
      <c r="HBY360" s="17"/>
      <c r="HBZ360" s="17"/>
      <c r="HCA360" s="17"/>
      <c r="HCB360" s="17"/>
      <c r="HCC360" s="17"/>
      <c r="HCD360" s="17"/>
      <c r="HCE360" s="17"/>
      <c r="HCF360" s="17"/>
      <c r="HCG360" s="17"/>
      <c r="HCH360" s="17"/>
      <c r="HCI360" s="17"/>
      <c r="HCJ360" s="17"/>
      <c r="HCK360" s="17"/>
      <c r="HCL360" s="17"/>
      <c r="HCM360" s="17"/>
      <c r="HCN360" s="17"/>
      <c r="HCO360" s="17"/>
      <c r="HCP360" s="17"/>
      <c r="HCQ360" s="17"/>
      <c r="HCR360" s="17"/>
      <c r="HCS360" s="17"/>
      <c r="HCT360" s="17"/>
      <c r="HCU360" s="17"/>
      <c r="HCV360" s="17"/>
      <c r="HCW360" s="17"/>
      <c r="HCX360" s="17"/>
      <c r="HCY360" s="17"/>
      <c r="HCZ360" s="17"/>
      <c r="HDA360" s="17"/>
      <c r="HDB360" s="17"/>
      <c r="HDC360" s="17"/>
      <c r="HDD360" s="17"/>
      <c r="HDE360" s="17"/>
      <c r="HDF360" s="17"/>
      <c r="HDG360" s="17"/>
      <c r="HDH360" s="17"/>
      <c r="HDI360" s="17"/>
      <c r="HDJ360" s="17"/>
      <c r="HDK360" s="17"/>
      <c r="HDL360" s="17"/>
      <c r="HDM360" s="17"/>
      <c r="HDN360" s="17"/>
      <c r="HDO360" s="17"/>
      <c r="HDP360" s="17"/>
      <c r="HDQ360" s="17"/>
      <c r="HDR360" s="17"/>
      <c r="HDS360" s="17"/>
      <c r="HDT360" s="17"/>
      <c r="HDU360" s="17"/>
      <c r="HDV360" s="17"/>
      <c r="HDW360" s="17"/>
      <c r="HDX360" s="17"/>
      <c r="HDY360" s="17"/>
      <c r="HDZ360" s="17"/>
      <c r="HEA360" s="17"/>
      <c r="HEB360" s="17"/>
      <c r="HEC360" s="17"/>
      <c r="HED360" s="17"/>
      <c r="HEE360" s="17"/>
      <c r="HEF360" s="17"/>
      <c r="HEG360" s="17"/>
      <c r="HEH360" s="17"/>
      <c r="HEI360" s="17"/>
      <c r="HEJ360" s="17"/>
      <c r="HEK360" s="17"/>
      <c r="HEL360" s="17"/>
      <c r="HEM360" s="17"/>
      <c r="HEN360" s="17"/>
      <c r="HEO360" s="17"/>
      <c r="HEP360" s="17"/>
      <c r="HEQ360" s="17"/>
      <c r="HER360" s="17"/>
      <c r="HES360" s="17"/>
      <c r="HET360" s="17"/>
      <c r="HEU360" s="17"/>
      <c r="HEV360" s="17"/>
      <c r="HEW360" s="17"/>
      <c r="HEX360" s="17"/>
      <c r="HEY360" s="17"/>
      <c r="HEZ360" s="17"/>
      <c r="HFA360" s="17"/>
      <c r="HFB360" s="17"/>
      <c r="HFC360" s="17"/>
      <c r="HFD360" s="17"/>
      <c r="HFE360" s="17"/>
      <c r="HFF360" s="17"/>
      <c r="HFG360" s="17"/>
      <c r="HFH360" s="17"/>
      <c r="HFI360" s="17"/>
      <c r="HFJ360" s="17"/>
      <c r="HFK360" s="17"/>
      <c r="HFL360" s="17"/>
      <c r="HFM360" s="17"/>
      <c r="HFN360" s="17"/>
      <c r="HFO360" s="17"/>
      <c r="HFP360" s="17"/>
      <c r="HFQ360" s="17"/>
      <c r="HFR360" s="17"/>
      <c r="HFS360" s="17"/>
      <c r="HFT360" s="17"/>
      <c r="HFU360" s="17"/>
      <c r="HFV360" s="17"/>
      <c r="HFW360" s="17"/>
      <c r="HFX360" s="17"/>
      <c r="HFY360" s="17"/>
      <c r="HFZ360" s="17"/>
      <c r="HGA360" s="17"/>
      <c r="HGB360" s="17"/>
      <c r="HGC360" s="17"/>
      <c r="HGD360" s="17"/>
      <c r="HGE360" s="17"/>
      <c r="HGF360" s="17"/>
      <c r="HGG360" s="17"/>
      <c r="HGH360" s="17"/>
      <c r="HGI360" s="17"/>
      <c r="HGJ360" s="17"/>
      <c r="HGK360" s="17"/>
      <c r="HGL360" s="17"/>
      <c r="HGM360" s="17"/>
      <c r="HGN360" s="17"/>
      <c r="HGO360" s="17"/>
      <c r="HGP360" s="17"/>
      <c r="HGQ360" s="17"/>
      <c r="HGR360" s="17"/>
      <c r="HGS360" s="17"/>
      <c r="HGT360" s="17"/>
      <c r="HGU360" s="17"/>
      <c r="HGV360" s="17"/>
      <c r="HGW360" s="17"/>
      <c r="HGX360" s="17"/>
      <c r="HGY360" s="17"/>
      <c r="HGZ360" s="17"/>
      <c r="HHA360" s="17"/>
      <c r="HHB360" s="17"/>
      <c r="HHC360" s="17"/>
      <c r="HHD360" s="17"/>
      <c r="HHE360" s="17"/>
      <c r="HHF360" s="17"/>
      <c r="HHG360" s="17"/>
      <c r="HHH360" s="17"/>
      <c r="HHI360" s="17"/>
      <c r="HHJ360" s="17"/>
      <c r="HHK360" s="17"/>
      <c r="HHL360" s="17"/>
      <c r="HHM360" s="17"/>
      <c r="HHN360" s="17"/>
      <c r="HHO360" s="17"/>
      <c r="HHP360" s="17"/>
      <c r="HHQ360" s="17"/>
      <c r="HHR360" s="17"/>
      <c r="HHS360" s="17"/>
      <c r="HHT360" s="17"/>
      <c r="HHU360" s="17"/>
      <c r="HHV360" s="17"/>
      <c r="HHW360" s="17"/>
      <c r="HHX360" s="17"/>
      <c r="HHY360" s="17"/>
      <c r="HHZ360" s="17"/>
      <c r="HIA360" s="17"/>
      <c r="HIB360" s="17"/>
      <c r="HIC360" s="17"/>
      <c r="HID360" s="17"/>
      <c r="HIE360" s="17"/>
      <c r="HIF360" s="17"/>
      <c r="HIG360" s="17"/>
      <c r="HIH360" s="17"/>
      <c r="HII360" s="17"/>
      <c r="HIJ360" s="17"/>
      <c r="HIK360" s="17"/>
      <c r="HIL360" s="17"/>
      <c r="HIM360" s="17"/>
      <c r="HIN360" s="17"/>
      <c r="HIO360" s="17"/>
      <c r="HIP360" s="17"/>
      <c r="HIQ360" s="17"/>
      <c r="HIR360" s="17"/>
      <c r="HIS360" s="17"/>
      <c r="HIT360" s="17"/>
      <c r="HIU360" s="17"/>
      <c r="HIV360" s="17"/>
      <c r="HIW360" s="17"/>
      <c r="HIX360" s="17"/>
      <c r="HIY360" s="17"/>
      <c r="HIZ360" s="17"/>
      <c r="HJA360" s="17"/>
      <c r="HJB360" s="17"/>
      <c r="HJC360" s="17"/>
      <c r="HJD360" s="17"/>
      <c r="HJE360" s="17"/>
      <c r="HJF360" s="17"/>
      <c r="HJG360" s="17"/>
      <c r="HJH360" s="17"/>
      <c r="HJI360" s="17"/>
      <c r="HJJ360" s="17"/>
      <c r="HJK360" s="17"/>
      <c r="HJL360" s="17"/>
      <c r="HJM360" s="17"/>
      <c r="HJN360" s="17"/>
      <c r="HJO360" s="17"/>
      <c r="HJP360" s="17"/>
      <c r="HJQ360" s="17"/>
      <c r="HJR360" s="17"/>
      <c r="HJS360" s="17"/>
      <c r="HJT360" s="17"/>
      <c r="HJU360" s="17"/>
      <c r="HJV360" s="17"/>
      <c r="HJW360" s="17"/>
      <c r="HJX360" s="17"/>
      <c r="HJY360" s="17"/>
      <c r="HJZ360" s="17"/>
      <c r="HKA360" s="17"/>
      <c r="HKB360" s="17"/>
      <c r="HKC360" s="17"/>
      <c r="HKD360" s="17"/>
      <c r="HKE360" s="17"/>
      <c r="HKF360" s="17"/>
      <c r="HKG360" s="17"/>
      <c r="HKH360" s="17"/>
      <c r="HKI360" s="17"/>
      <c r="HKJ360" s="17"/>
      <c r="HKK360" s="17"/>
      <c r="HKL360" s="17"/>
      <c r="HKM360" s="17"/>
      <c r="HKN360" s="17"/>
      <c r="HKO360" s="17"/>
      <c r="HKP360" s="17"/>
      <c r="HKQ360" s="17"/>
      <c r="HKR360" s="17"/>
      <c r="HKS360" s="17"/>
      <c r="HKT360" s="17"/>
      <c r="HKU360" s="17"/>
      <c r="HKV360" s="17"/>
      <c r="HKW360" s="17"/>
      <c r="HKX360" s="17"/>
      <c r="HKY360" s="17"/>
      <c r="HKZ360" s="17"/>
      <c r="HLA360" s="17"/>
      <c r="HLB360" s="17"/>
      <c r="HLC360" s="17"/>
      <c r="HLD360" s="17"/>
      <c r="HLE360" s="17"/>
      <c r="HLF360" s="17"/>
      <c r="HLG360" s="17"/>
      <c r="HLH360" s="17"/>
      <c r="HLI360" s="17"/>
      <c r="HLJ360" s="17"/>
      <c r="HLK360" s="17"/>
      <c r="HLL360" s="17"/>
      <c r="HLM360" s="17"/>
      <c r="HLN360" s="17"/>
      <c r="HLO360" s="17"/>
      <c r="HLP360" s="17"/>
      <c r="HLQ360" s="17"/>
      <c r="HLR360" s="17"/>
      <c r="HLS360" s="17"/>
      <c r="HLT360" s="17"/>
      <c r="HLU360" s="17"/>
      <c r="HLV360" s="17"/>
      <c r="HLW360" s="17"/>
      <c r="HLX360" s="17"/>
      <c r="HLY360" s="17"/>
      <c r="HLZ360" s="17"/>
      <c r="HMA360" s="17"/>
      <c r="HMB360" s="17"/>
      <c r="HMC360" s="17"/>
      <c r="HMD360" s="17"/>
      <c r="HME360" s="17"/>
      <c r="HMF360" s="17"/>
      <c r="HMG360" s="17"/>
      <c r="HMH360" s="17"/>
      <c r="HMI360" s="17"/>
      <c r="HMJ360" s="17"/>
      <c r="HMK360" s="17"/>
      <c r="HML360" s="17"/>
      <c r="HMM360" s="17"/>
      <c r="HMN360" s="17"/>
      <c r="HMO360" s="17"/>
      <c r="HMP360" s="17"/>
      <c r="HMQ360" s="17"/>
      <c r="HMR360" s="17"/>
      <c r="HMS360" s="17"/>
      <c r="HMT360" s="17"/>
      <c r="HMU360" s="17"/>
      <c r="HMV360" s="17"/>
      <c r="HMW360" s="17"/>
      <c r="HMX360" s="17"/>
      <c r="HMY360" s="17"/>
      <c r="HMZ360" s="17"/>
      <c r="HNA360" s="17"/>
      <c r="HNB360" s="17"/>
      <c r="HNC360" s="17"/>
      <c r="HND360" s="17"/>
      <c r="HNE360" s="17"/>
      <c r="HNF360" s="17"/>
      <c r="HNG360" s="17"/>
      <c r="HNH360" s="17"/>
      <c r="HNI360" s="17"/>
      <c r="HNJ360" s="17"/>
      <c r="HNK360" s="17"/>
      <c r="HNL360" s="17"/>
      <c r="HNM360" s="17"/>
      <c r="HNN360" s="17"/>
      <c r="HNO360" s="17"/>
      <c r="HNP360" s="17"/>
      <c r="HNQ360" s="17"/>
      <c r="HNR360" s="17"/>
      <c r="HNS360" s="17"/>
      <c r="HNT360" s="17"/>
      <c r="HNU360" s="17"/>
      <c r="HNV360" s="17"/>
      <c r="HNW360" s="17"/>
      <c r="HNX360" s="17"/>
      <c r="HNY360" s="17"/>
      <c r="HNZ360" s="17"/>
      <c r="HOA360" s="17"/>
      <c r="HOB360" s="17"/>
      <c r="HOC360" s="17"/>
      <c r="HOD360" s="17"/>
      <c r="HOE360" s="17"/>
      <c r="HOF360" s="17"/>
      <c r="HOG360" s="17"/>
      <c r="HOH360" s="17"/>
      <c r="HOI360" s="17"/>
      <c r="HOJ360" s="17"/>
      <c r="HOK360" s="17"/>
      <c r="HOL360" s="17"/>
      <c r="HOM360" s="17"/>
      <c r="HON360" s="17"/>
      <c r="HOO360" s="17"/>
      <c r="HOP360" s="17"/>
      <c r="HOQ360" s="17"/>
      <c r="HOR360" s="17"/>
      <c r="HOS360" s="17"/>
      <c r="HOT360" s="17"/>
      <c r="HOU360" s="17"/>
      <c r="HOV360" s="17"/>
      <c r="HOW360" s="17"/>
      <c r="HOX360" s="17"/>
      <c r="HOY360" s="17"/>
      <c r="HOZ360" s="17"/>
      <c r="HPA360" s="17"/>
      <c r="HPB360" s="17"/>
      <c r="HPC360" s="17"/>
      <c r="HPD360" s="17"/>
      <c r="HPE360" s="17"/>
      <c r="HPF360" s="17"/>
      <c r="HPG360" s="17"/>
      <c r="HPH360" s="17"/>
      <c r="HPI360" s="17"/>
      <c r="HPJ360" s="17"/>
      <c r="HPK360" s="17"/>
      <c r="HPL360" s="17"/>
      <c r="HPM360" s="17"/>
      <c r="HPN360" s="17"/>
      <c r="HPO360" s="17"/>
      <c r="HPP360" s="17"/>
      <c r="HPQ360" s="17"/>
      <c r="HPR360" s="17"/>
      <c r="HPS360" s="17"/>
      <c r="HPT360" s="17"/>
      <c r="HPU360" s="17"/>
      <c r="HPV360" s="17"/>
      <c r="HPW360" s="17"/>
      <c r="HPX360" s="17"/>
      <c r="HPY360" s="17"/>
      <c r="HPZ360" s="17"/>
      <c r="HQA360" s="17"/>
      <c r="HQB360" s="17"/>
      <c r="HQC360" s="17"/>
      <c r="HQD360" s="17"/>
      <c r="HQE360" s="17"/>
      <c r="HQF360" s="17"/>
      <c r="HQG360" s="17"/>
      <c r="HQH360" s="17"/>
      <c r="HQI360" s="17"/>
      <c r="HQJ360" s="17"/>
      <c r="HQK360" s="17"/>
      <c r="HQL360" s="17"/>
      <c r="HQM360" s="17"/>
      <c r="HQN360" s="17"/>
      <c r="HQO360" s="17"/>
      <c r="HQP360" s="17"/>
      <c r="HQQ360" s="17"/>
      <c r="HQR360" s="17"/>
      <c r="HQS360" s="17"/>
      <c r="HQT360" s="17"/>
      <c r="HQU360" s="17"/>
      <c r="HQV360" s="17"/>
      <c r="HQW360" s="17"/>
      <c r="HQX360" s="17"/>
      <c r="HQY360" s="17"/>
      <c r="HQZ360" s="17"/>
      <c r="HRA360" s="17"/>
      <c r="HRB360" s="17"/>
      <c r="HRC360" s="17"/>
      <c r="HRD360" s="17"/>
      <c r="HRE360" s="17"/>
      <c r="HRF360" s="17"/>
      <c r="HRG360" s="17"/>
      <c r="HRH360" s="17"/>
      <c r="HRI360" s="17"/>
      <c r="HRJ360" s="17"/>
      <c r="HRK360" s="17"/>
      <c r="HRL360" s="17"/>
      <c r="HRM360" s="17"/>
      <c r="HRN360" s="17"/>
      <c r="HRO360" s="17"/>
      <c r="HRP360" s="17"/>
      <c r="HRQ360" s="17"/>
      <c r="HRR360" s="17"/>
      <c r="HRS360" s="17"/>
      <c r="HRT360" s="17"/>
      <c r="HRU360" s="17"/>
      <c r="HRV360" s="17"/>
      <c r="HRW360" s="17"/>
      <c r="HRX360" s="17"/>
      <c r="HRY360" s="17"/>
      <c r="HRZ360" s="17"/>
      <c r="HSA360" s="17"/>
      <c r="HSB360" s="17"/>
      <c r="HSC360" s="17"/>
      <c r="HSD360" s="17"/>
      <c r="HSE360" s="17"/>
      <c r="HSF360" s="17"/>
      <c r="HSG360" s="17"/>
      <c r="HSH360" s="17"/>
      <c r="HSI360" s="17"/>
      <c r="HSJ360" s="17"/>
      <c r="HSK360" s="17"/>
      <c r="HSL360" s="17"/>
      <c r="HSM360" s="17"/>
      <c r="HSN360" s="17"/>
      <c r="HSO360" s="17"/>
      <c r="HSP360" s="17"/>
      <c r="HSQ360" s="17"/>
      <c r="HSR360" s="17"/>
      <c r="HSS360" s="17"/>
      <c r="HST360" s="17"/>
      <c r="HSU360" s="17"/>
      <c r="HSV360" s="17"/>
      <c r="HSW360" s="17"/>
      <c r="HSX360" s="17"/>
      <c r="HSY360" s="17"/>
      <c r="HSZ360" s="17"/>
      <c r="HTA360" s="17"/>
      <c r="HTB360" s="17"/>
      <c r="HTC360" s="17"/>
      <c r="HTD360" s="17"/>
      <c r="HTE360" s="17"/>
      <c r="HTF360" s="17"/>
      <c r="HTG360" s="17"/>
      <c r="HTH360" s="17"/>
      <c r="HTI360" s="17"/>
      <c r="HTJ360" s="17"/>
      <c r="HTK360" s="17"/>
      <c r="HTL360" s="17"/>
      <c r="HTM360" s="17"/>
      <c r="HTN360" s="17"/>
      <c r="HTO360" s="17"/>
      <c r="HTP360" s="17"/>
      <c r="HTQ360" s="17"/>
      <c r="HTR360" s="17"/>
      <c r="HTS360" s="17"/>
      <c r="HTT360" s="17"/>
      <c r="HTU360" s="17"/>
      <c r="HTV360" s="17"/>
      <c r="HTW360" s="17"/>
      <c r="HTX360" s="17"/>
      <c r="HTY360" s="17"/>
      <c r="HTZ360" s="17"/>
      <c r="HUA360" s="17"/>
      <c r="HUB360" s="17"/>
      <c r="HUC360" s="17"/>
      <c r="HUD360" s="17"/>
      <c r="HUE360" s="17"/>
      <c r="HUF360" s="17"/>
      <c r="HUG360" s="17"/>
      <c r="HUH360" s="17"/>
      <c r="HUI360" s="17"/>
      <c r="HUJ360" s="17"/>
      <c r="HUK360" s="17"/>
      <c r="HUL360" s="17"/>
      <c r="HUM360" s="17"/>
      <c r="HUN360" s="17"/>
      <c r="HUO360" s="17"/>
      <c r="HUP360" s="17"/>
      <c r="HUQ360" s="17"/>
      <c r="HUR360" s="17"/>
      <c r="HUS360" s="17"/>
      <c r="HUT360" s="17"/>
      <c r="HUU360" s="17"/>
      <c r="HUV360" s="17"/>
      <c r="HUW360" s="17"/>
      <c r="HUX360" s="17"/>
      <c r="HUY360" s="17"/>
      <c r="HUZ360" s="17"/>
      <c r="HVA360" s="17"/>
      <c r="HVB360" s="17"/>
      <c r="HVC360" s="17"/>
      <c r="HVD360" s="17"/>
      <c r="HVE360" s="17"/>
      <c r="HVF360" s="17"/>
      <c r="HVG360" s="17"/>
      <c r="HVH360" s="17"/>
      <c r="HVI360" s="17"/>
      <c r="HVJ360" s="17"/>
      <c r="HVK360" s="17"/>
      <c r="HVL360" s="17"/>
      <c r="HVM360" s="17"/>
      <c r="HVN360" s="17"/>
      <c r="HVO360" s="17"/>
      <c r="HVP360" s="17"/>
      <c r="HVQ360" s="17"/>
      <c r="HVR360" s="17"/>
      <c r="HVS360" s="17"/>
      <c r="HVT360" s="17"/>
      <c r="HVU360" s="17"/>
      <c r="HVV360" s="17"/>
      <c r="HVW360" s="17"/>
      <c r="HVX360" s="17"/>
      <c r="HVY360" s="17"/>
      <c r="HVZ360" s="17"/>
      <c r="HWA360" s="17"/>
      <c r="HWB360" s="17"/>
      <c r="HWC360" s="17"/>
      <c r="HWD360" s="17"/>
      <c r="HWE360" s="17"/>
      <c r="HWF360" s="17"/>
      <c r="HWG360" s="17"/>
      <c r="HWH360" s="17"/>
      <c r="HWI360" s="17"/>
      <c r="HWJ360" s="17"/>
      <c r="HWK360" s="17"/>
      <c r="HWL360" s="17"/>
      <c r="HWM360" s="17"/>
      <c r="HWN360" s="17"/>
      <c r="HWO360" s="17"/>
      <c r="HWP360" s="17"/>
      <c r="HWQ360" s="17"/>
      <c r="HWR360" s="17"/>
      <c r="HWS360" s="17"/>
      <c r="HWT360" s="17"/>
      <c r="HWU360" s="17"/>
      <c r="HWV360" s="17"/>
      <c r="HWW360" s="17"/>
      <c r="HWX360" s="17"/>
      <c r="HWY360" s="17"/>
      <c r="HWZ360" s="17"/>
      <c r="HXA360" s="17"/>
      <c r="HXB360" s="17"/>
      <c r="HXC360" s="17"/>
      <c r="HXD360" s="17"/>
      <c r="HXE360" s="17"/>
      <c r="HXF360" s="17"/>
      <c r="HXG360" s="17"/>
      <c r="HXH360" s="17"/>
      <c r="HXI360" s="17"/>
      <c r="HXJ360" s="17"/>
      <c r="HXK360" s="17"/>
      <c r="HXL360" s="17"/>
      <c r="HXM360" s="17"/>
      <c r="HXN360" s="17"/>
      <c r="HXO360" s="17"/>
      <c r="HXP360" s="17"/>
      <c r="HXQ360" s="17"/>
      <c r="HXR360" s="17"/>
      <c r="HXS360" s="17"/>
      <c r="HXT360" s="17"/>
      <c r="HXU360" s="17"/>
      <c r="HXV360" s="17"/>
      <c r="HXW360" s="17"/>
      <c r="HXX360" s="17"/>
      <c r="HXY360" s="17"/>
      <c r="HXZ360" s="17"/>
      <c r="HYA360" s="17"/>
      <c r="HYB360" s="17"/>
      <c r="HYC360" s="17"/>
      <c r="HYD360" s="17"/>
      <c r="HYE360" s="17"/>
      <c r="HYF360" s="17"/>
      <c r="HYG360" s="17"/>
      <c r="HYH360" s="17"/>
      <c r="HYI360" s="17"/>
      <c r="HYJ360" s="17"/>
      <c r="HYK360" s="17"/>
      <c r="HYL360" s="17"/>
      <c r="HYM360" s="17"/>
      <c r="HYN360" s="17"/>
      <c r="HYO360" s="17"/>
      <c r="HYP360" s="17"/>
      <c r="HYQ360" s="17"/>
      <c r="HYR360" s="17"/>
      <c r="HYS360" s="17"/>
      <c r="HYT360" s="17"/>
      <c r="HYU360" s="17"/>
      <c r="HYV360" s="17"/>
      <c r="HYW360" s="17"/>
      <c r="HYX360" s="17"/>
      <c r="HYY360" s="17"/>
      <c r="HYZ360" s="17"/>
      <c r="HZA360" s="17"/>
      <c r="HZB360" s="17"/>
      <c r="HZC360" s="17"/>
      <c r="HZD360" s="17"/>
      <c r="HZE360" s="17"/>
      <c r="HZF360" s="17"/>
      <c r="HZG360" s="17"/>
      <c r="HZH360" s="17"/>
      <c r="HZI360" s="17"/>
      <c r="HZJ360" s="17"/>
      <c r="HZK360" s="17"/>
      <c r="HZL360" s="17"/>
      <c r="HZM360" s="17"/>
      <c r="HZN360" s="17"/>
      <c r="HZO360" s="17"/>
      <c r="HZP360" s="17"/>
      <c r="HZQ360" s="17"/>
      <c r="HZR360" s="17"/>
      <c r="HZS360" s="17"/>
      <c r="HZT360" s="17"/>
      <c r="HZU360" s="17"/>
      <c r="HZV360" s="17"/>
      <c r="HZW360" s="17"/>
      <c r="HZX360" s="17"/>
      <c r="HZY360" s="17"/>
      <c r="HZZ360" s="17"/>
      <c r="IAA360" s="17"/>
      <c r="IAB360" s="17"/>
      <c r="IAC360" s="17"/>
      <c r="IAD360" s="17"/>
      <c r="IAE360" s="17"/>
      <c r="IAF360" s="17"/>
      <c r="IAG360" s="17"/>
      <c r="IAH360" s="17"/>
      <c r="IAI360" s="17"/>
      <c r="IAJ360" s="17"/>
      <c r="IAK360" s="17"/>
      <c r="IAL360" s="17"/>
      <c r="IAM360" s="17"/>
      <c r="IAN360" s="17"/>
      <c r="IAO360" s="17"/>
      <c r="IAP360" s="17"/>
      <c r="IAQ360" s="17"/>
      <c r="IAR360" s="17"/>
      <c r="IAS360" s="17"/>
      <c r="IAT360" s="17"/>
      <c r="IAU360" s="17"/>
      <c r="IAV360" s="17"/>
      <c r="IAW360" s="17"/>
      <c r="IAX360" s="17"/>
      <c r="IAY360" s="17"/>
      <c r="IAZ360" s="17"/>
      <c r="IBA360" s="17"/>
      <c r="IBB360" s="17"/>
      <c r="IBC360" s="17"/>
      <c r="IBD360" s="17"/>
      <c r="IBE360" s="17"/>
      <c r="IBF360" s="17"/>
      <c r="IBG360" s="17"/>
      <c r="IBH360" s="17"/>
      <c r="IBI360" s="17"/>
      <c r="IBJ360" s="17"/>
      <c r="IBK360" s="17"/>
      <c r="IBL360" s="17"/>
      <c r="IBM360" s="17"/>
      <c r="IBN360" s="17"/>
      <c r="IBO360" s="17"/>
      <c r="IBP360" s="17"/>
      <c r="IBQ360" s="17"/>
      <c r="IBR360" s="17"/>
      <c r="IBS360" s="17"/>
      <c r="IBT360" s="17"/>
      <c r="IBU360" s="17"/>
      <c r="IBV360" s="17"/>
      <c r="IBW360" s="17"/>
      <c r="IBX360" s="17"/>
      <c r="IBY360" s="17"/>
      <c r="IBZ360" s="17"/>
      <c r="ICA360" s="17"/>
      <c r="ICB360" s="17"/>
      <c r="ICC360" s="17"/>
      <c r="ICD360" s="17"/>
      <c r="ICE360" s="17"/>
      <c r="ICF360" s="17"/>
      <c r="ICG360" s="17"/>
      <c r="ICH360" s="17"/>
      <c r="ICI360" s="17"/>
      <c r="ICJ360" s="17"/>
      <c r="ICK360" s="17"/>
      <c r="ICL360" s="17"/>
      <c r="ICM360" s="17"/>
      <c r="ICN360" s="17"/>
      <c r="ICO360" s="17"/>
      <c r="ICP360" s="17"/>
      <c r="ICQ360" s="17"/>
      <c r="ICR360" s="17"/>
      <c r="ICS360" s="17"/>
      <c r="ICT360" s="17"/>
      <c r="ICU360" s="17"/>
      <c r="ICV360" s="17"/>
      <c r="ICW360" s="17"/>
      <c r="ICX360" s="17"/>
      <c r="ICY360" s="17"/>
      <c r="ICZ360" s="17"/>
      <c r="IDA360" s="17"/>
      <c r="IDB360" s="17"/>
      <c r="IDC360" s="17"/>
      <c r="IDD360" s="17"/>
      <c r="IDE360" s="17"/>
      <c r="IDF360" s="17"/>
      <c r="IDG360" s="17"/>
      <c r="IDH360" s="17"/>
      <c r="IDI360" s="17"/>
      <c r="IDJ360" s="17"/>
      <c r="IDK360" s="17"/>
      <c r="IDL360" s="17"/>
      <c r="IDM360" s="17"/>
      <c r="IDN360" s="17"/>
      <c r="IDO360" s="17"/>
      <c r="IDP360" s="17"/>
      <c r="IDQ360" s="17"/>
      <c r="IDR360" s="17"/>
      <c r="IDS360" s="17"/>
      <c r="IDT360" s="17"/>
      <c r="IDU360" s="17"/>
      <c r="IDV360" s="17"/>
      <c r="IDW360" s="17"/>
      <c r="IDX360" s="17"/>
      <c r="IDY360" s="17"/>
      <c r="IDZ360" s="17"/>
      <c r="IEA360" s="17"/>
      <c r="IEB360" s="17"/>
      <c r="IEC360" s="17"/>
      <c r="IED360" s="17"/>
      <c r="IEE360" s="17"/>
      <c r="IEF360" s="17"/>
      <c r="IEG360" s="17"/>
      <c r="IEH360" s="17"/>
      <c r="IEI360" s="17"/>
      <c r="IEJ360" s="17"/>
      <c r="IEK360" s="17"/>
      <c r="IEL360" s="17"/>
      <c r="IEM360" s="17"/>
      <c r="IEN360" s="17"/>
      <c r="IEO360" s="17"/>
      <c r="IEP360" s="17"/>
      <c r="IEQ360" s="17"/>
      <c r="IER360" s="17"/>
      <c r="IES360" s="17"/>
      <c r="IET360" s="17"/>
      <c r="IEU360" s="17"/>
      <c r="IEV360" s="17"/>
      <c r="IEW360" s="17"/>
      <c r="IEX360" s="17"/>
      <c r="IEY360" s="17"/>
      <c r="IEZ360" s="17"/>
      <c r="IFA360" s="17"/>
      <c r="IFB360" s="17"/>
      <c r="IFC360" s="17"/>
      <c r="IFD360" s="17"/>
      <c r="IFE360" s="17"/>
      <c r="IFF360" s="17"/>
      <c r="IFG360" s="17"/>
      <c r="IFH360" s="17"/>
      <c r="IFI360" s="17"/>
      <c r="IFJ360" s="17"/>
      <c r="IFK360" s="17"/>
      <c r="IFL360" s="17"/>
      <c r="IFM360" s="17"/>
      <c r="IFN360" s="17"/>
      <c r="IFO360" s="17"/>
      <c r="IFP360" s="17"/>
      <c r="IFQ360" s="17"/>
      <c r="IFR360" s="17"/>
      <c r="IFS360" s="17"/>
      <c r="IFT360" s="17"/>
      <c r="IFU360" s="17"/>
      <c r="IFV360" s="17"/>
      <c r="IFW360" s="17"/>
      <c r="IFX360" s="17"/>
      <c r="IFY360" s="17"/>
      <c r="IFZ360" s="17"/>
      <c r="IGA360" s="17"/>
      <c r="IGB360" s="17"/>
      <c r="IGC360" s="17"/>
      <c r="IGD360" s="17"/>
      <c r="IGE360" s="17"/>
      <c r="IGF360" s="17"/>
      <c r="IGG360" s="17"/>
      <c r="IGH360" s="17"/>
      <c r="IGI360" s="17"/>
      <c r="IGJ360" s="17"/>
      <c r="IGK360" s="17"/>
      <c r="IGL360" s="17"/>
      <c r="IGM360" s="17"/>
      <c r="IGN360" s="17"/>
      <c r="IGO360" s="17"/>
      <c r="IGP360" s="17"/>
      <c r="IGQ360" s="17"/>
      <c r="IGR360" s="17"/>
      <c r="IGS360" s="17"/>
      <c r="IGT360" s="17"/>
      <c r="IGU360" s="17"/>
      <c r="IGV360" s="17"/>
      <c r="IGW360" s="17"/>
      <c r="IGX360" s="17"/>
      <c r="IGY360" s="17"/>
      <c r="IGZ360" s="17"/>
      <c r="IHA360" s="17"/>
      <c r="IHB360" s="17"/>
      <c r="IHC360" s="17"/>
      <c r="IHD360" s="17"/>
      <c r="IHE360" s="17"/>
      <c r="IHF360" s="17"/>
      <c r="IHG360" s="17"/>
      <c r="IHH360" s="17"/>
      <c r="IHI360" s="17"/>
      <c r="IHJ360" s="17"/>
      <c r="IHK360" s="17"/>
      <c r="IHL360" s="17"/>
      <c r="IHM360" s="17"/>
      <c r="IHN360" s="17"/>
      <c r="IHO360" s="17"/>
      <c r="IHP360" s="17"/>
      <c r="IHQ360" s="17"/>
      <c r="IHR360" s="17"/>
      <c r="IHS360" s="17"/>
      <c r="IHT360" s="17"/>
      <c r="IHU360" s="17"/>
      <c r="IHV360" s="17"/>
      <c r="IHW360" s="17"/>
      <c r="IHX360" s="17"/>
      <c r="IHY360" s="17"/>
      <c r="IHZ360" s="17"/>
      <c r="IIA360" s="17"/>
      <c r="IIB360" s="17"/>
      <c r="IIC360" s="17"/>
      <c r="IID360" s="17"/>
      <c r="IIE360" s="17"/>
      <c r="IIF360" s="17"/>
      <c r="IIG360" s="17"/>
      <c r="IIH360" s="17"/>
      <c r="III360" s="17"/>
      <c r="IIJ360" s="17"/>
      <c r="IIK360" s="17"/>
      <c r="IIL360" s="17"/>
      <c r="IIM360" s="17"/>
      <c r="IIN360" s="17"/>
      <c r="IIO360" s="17"/>
      <c r="IIP360" s="17"/>
      <c r="IIQ360" s="17"/>
      <c r="IIR360" s="17"/>
      <c r="IIS360" s="17"/>
      <c r="IIT360" s="17"/>
      <c r="IIU360" s="17"/>
      <c r="IIV360" s="17"/>
      <c r="IIW360" s="17"/>
      <c r="IIX360" s="17"/>
      <c r="IIY360" s="17"/>
      <c r="IIZ360" s="17"/>
      <c r="IJA360" s="17"/>
      <c r="IJB360" s="17"/>
      <c r="IJC360" s="17"/>
      <c r="IJD360" s="17"/>
      <c r="IJE360" s="17"/>
      <c r="IJF360" s="17"/>
      <c r="IJG360" s="17"/>
      <c r="IJH360" s="17"/>
      <c r="IJI360" s="17"/>
      <c r="IJJ360" s="17"/>
      <c r="IJK360" s="17"/>
      <c r="IJL360" s="17"/>
      <c r="IJM360" s="17"/>
      <c r="IJN360" s="17"/>
      <c r="IJO360" s="17"/>
      <c r="IJP360" s="17"/>
      <c r="IJQ360" s="17"/>
      <c r="IJR360" s="17"/>
      <c r="IJS360" s="17"/>
      <c r="IJT360" s="17"/>
      <c r="IJU360" s="17"/>
      <c r="IJV360" s="17"/>
      <c r="IJW360" s="17"/>
      <c r="IJX360" s="17"/>
      <c r="IJY360" s="17"/>
      <c r="IJZ360" s="17"/>
      <c r="IKA360" s="17"/>
      <c r="IKB360" s="17"/>
      <c r="IKC360" s="17"/>
      <c r="IKD360" s="17"/>
      <c r="IKE360" s="17"/>
      <c r="IKF360" s="17"/>
      <c r="IKG360" s="17"/>
      <c r="IKH360" s="17"/>
      <c r="IKI360" s="17"/>
      <c r="IKJ360" s="17"/>
      <c r="IKK360" s="17"/>
      <c r="IKL360" s="17"/>
      <c r="IKM360" s="17"/>
      <c r="IKN360" s="17"/>
      <c r="IKO360" s="17"/>
      <c r="IKP360" s="17"/>
      <c r="IKQ360" s="17"/>
      <c r="IKR360" s="17"/>
      <c r="IKS360" s="17"/>
      <c r="IKT360" s="17"/>
      <c r="IKU360" s="17"/>
      <c r="IKV360" s="17"/>
      <c r="IKW360" s="17"/>
      <c r="IKX360" s="17"/>
      <c r="IKY360" s="17"/>
      <c r="IKZ360" s="17"/>
      <c r="ILA360" s="17"/>
      <c r="ILB360" s="17"/>
      <c r="ILC360" s="17"/>
      <c r="ILD360" s="17"/>
      <c r="ILE360" s="17"/>
      <c r="ILF360" s="17"/>
      <c r="ILG360" s="17"/>
      <c r="ILH360" s="17"/>
      <c r="ILI360" s="17"/>
      <c r="ILJ360" s="17"/>
      <c r="ILK360" s="17"/>
      <c r="ILL360" s="17"/>
      <c r="ILM360" s="17"/>
      <c r="ILN360" s="17"/>
      <c r="ILO360" s="17"/>
      <c r="ILP360" s="17"/>
      <c r="ILQ360" s="17"/>
      <c r="ILR360" s="17"/>
      <c r="ILS360" s="17"/>
      <c r="ILT360" s="17"/>
      <c r="ILU360" s="17"/>
      <c r="ILV360" s="17"/>
      <c r="ILW360" s="17"/>
      <c r="ILX360" s="17"/>
      <c r="ILY360" s="17"/>
      <c r="ILZ360" s="17"/>
      <c r="IMA360" s="17"/>
      <c r="IMB360" s="17"/>
      <c r="IMC360" s="17"/>
      <c r="IMD360" s="17"/>
      <c r="IME360" s="17"/>
      <c r="IMF360" s="17"/>
      <c r="IMG360" s="17"/>
      <c r="IMH360" s="17"/>
      <c r="IMI360" s="17"/>
      <c r="IMJ360" s="17"/>
      <c r="IMK360" s="17"/>
      <c r="IML360" s="17"/>
      <c r="IMM360" s="17"/>
      <c r="IMN360" s="17"/>
      <c r="IMO360" s="17"/>
      <c r="IMP360" s="17"/>
      <c r="IMQ360" s="17"/>
      <c r="IMR360" s="17"/>
      <c r="IMS360" s="17"/>
      <c r="IMT360" s="17"/>
      <c r="IMU360" s="17"/>
      <c r="IMV360" s="17"/>
      <c r="IMW360" s="17"/>
      <c r="IMX360" s="17"/>
      <c r="IMY360" s="17"/>
      <c r="IMZ360" s="17"/>
      <c r="INA360" s="17"/>
      <c r="INB360" s="17"/>
      <c r="INC360" s="17"/>
      <c r="IND360" s="17"/>
      <c r="INE360" s="17"/>
      <c r="INF360" s="17"/>
      <c r="ING360" s="17"/>
      <c r="INH360" s="17"/>
      <c r="INI360" s="17"/>
      <c r="INJ360" s="17"/>
      <c r="INK360" s="17"/>
      <c r="INL360" s="17"/>
      <c r="INM360" s="17"/>
      <c r="INN360" s="17"/>
      <c r="INO360" s="17"/>
      <c r="INP360" s="17"/>
      <c r="INQ360" s="17"/>
      <c r="INR360" s="17"/>
      <c r="INS360" s="17"/>
      <c r="INT360" s="17"/>
      <c r="INU360" s="17"/>
      <c r="INV360" s="17"/>
      <c r="INW360" s="17"/>
      <c r="INX360" s="17"/>
      <c r="INY360" s="17"/>
      <c r="INZ360" s="17"/>
      <c r="IOA360" s="17"/>
      <c r="IOB360" s="17"/>
      <c r="IOC360" s="17"/>
      <c r="IOD360" s="17"/>
      <c r="IOE360" s="17"/>
      <c r="IOF360" s="17"/>
      <c r="IOG360" s="17"/>
      <c r="IOH360" s="17"/>
      <c r="IOI360" s="17"/>
      <c r="IOJ360" s="17"/>
      <c r="IOK360" s="17"/>
      <c r="IOL360" s="17"/>
      <c r="IOM360" s="17"/>
      <c r="ION360" s="17"/>
      <c r="IOO360" s="17"/>
      <c r="IOP360" s="17"/>
      <c r="IOQ360" s="17"/>
      <c r="IOR360" s="17"/>
      <c r="IOS360" s="17"/>
      <c r="IOT360" s="17"/>
      <c r="IOU360" s="17"/>
      <c r="IOV360" s="17"/>
      <c r="IOW360" s="17"/>
      <c r="IOX360" s="17"/>
      <c r="IOY360" s="17"/>
      <c r="IOZ360" s="17"/>
      <c r="IPA360" s="17"/>
      <c r="IPB360" s="17"/>
      <c r="IPC360" s="17"/>
      <c r="IPD360" s="17"/>
      <c r="IPE360" s="17"/>
      <c r="IPF360" s="17"/>
      <c r="IPG360" s="17"/>
      <c r="IPH360" s="17"/>
      <c r="IPI360" s="17"/>
      <c r="IPJ360" s="17"/>
      <c r="IPK360" s="17"/>
      <c r="IPL360" s="17"/>
      <c r="IPM360" s="17"/>
      <c r="IPN360" s="17"/>
      <c r="IPO360" s="17"/>
      <c r="IPP360" s="17"/>
      <c r="IPQ360" s="17"/>
      <c r="IPR360" s="17"/>
      <c r="IPS360" s="17"/>
      <c r="IPT360" s="17"/>
      <c r="IPU360" s="17"/>
      <c r="IPV360" s="17"/>
      <c r="IPW360" s="17"/>
      <c r="IPX360" s="17"/>
      <c r="IPY360" s="17"/>
      <c r="IPZ360" s="17"/>
      <c r="IQA360" s="17"/>
      <c r="IQB360" s="17"/>
      <c r="IQC360" s="17"/>
      <c r="IQD360" s="17"/>
      <c r="IQE360" s="17"/>
      <c r="IQF360" s="17"/>
      <c r="IQG360" s="17"/>
      <c r="IQH360" s="17"/>
      <c r="IQI360" s="17"/>
      <c r="IQJ360" s="17"/>
      <c r="IQK360" s="17"/>
      <c r="IQL360" s="17"/>
      <c r="IQM360" s="17"/>
      <c r="IQN360" s="17"/>
      <c r="IQO360" s="17"/>
      <c r="IQP360" s="17"/>
      <c r="IQQ360" s="17"/>
      <c r="IQR360" s="17"/>
      <c r="IQS360" s="17"/>
      <c r="IQT360" s="17"/>
      <c r="IQU360" s="17"/>
      <c r="IQV360" s="17"/>
      <c r="IQW360" s="17"/>
      <c r="IQX360" s="17"/>
      <c r="IQY360" s="17"/>
      <c r="IQZ360" s="17"/>
      <c r="IRA360" s="17"/>
      <c r="IRB360" s="17"/>
      <c r="IRC360" s="17"/>
      <c r="IRD360" s="17"/>
      <c r="IRE360" s="17"/>
      <c r="IRF360" s="17"/>
      <c r="IRG360" s="17"/>
      <c r="IRH360" s="17"/>
      <c r="IRI360" s="17"/>
      <c r="IRJ360" s="17"/>
      <c r="IRK360" s="17"/>
      <c r="IRL360" s="17"/>
      <c r="IRM360" s="17"/>
      <c r="IRN360" s="17"/>
      <c r="IRO360" s="17"/>
      <c r="IRP360" s="17"/>
      <c r="IRQ360" s="17"/>
      <c r="IRR360" s="17"/>
      <c r="IRS360" s="17"/>
      <c r="IRT360" s="17"/>
      <c r="IRU360" s="17"/>
      <c r="IRV360" s="17"/>
      <c r="IRW360" s="17"/>
      <c r="IRX360" s="17"/>
      <c r="IRY360" s="17"/>
      <c r="IRZ360" s="17"/>
      <c r="ISA360" s="17"/>
      <c r="ISB360" s="17"/>
      <c r="ISC360" s="17"/>
      <c r="ISD360" s="17"/>
      <c r="ISE360" s="17"/>
      <c r="ISF360" s="17"/>
      <c r="ISG360" s="17"/>
      <c r="ISH360" s="17"/>
      <c r="ISI360" s="17"/>
      <c r="ISJ360" s="17"/>
      <c r="ISK360" s="17"/>
      <c r="ISL360" s="17"/>
      <c r="ISM360" s="17"/>
      <c r="ISN360" s="17"/>
      <c r="ISO360" s="17"/>
      <c r="ISP360" s="17"/>
      <c r="ISQ360" s="17"/>
      <c r="ISR360" s="17"/>
      <c r="ISS360" s="17"/>
      <c r="IST360" s="17"/>
      <c r="ISU360" s="17"/>
      <c r="ISV360" s="17"/>
      <c r="ISW360" s="17"/>
      <c r="ISX360" s="17"/>
      <c r="ISY360" s="17"/>
      <c r="ISZ360" s="17"/>
      <c r="ITA360" s="17"/>
      <c r="ITB360" s="17"/>
      <c r="ITC360" s="17"/>
      <c r="ITD360" s="17"/>
      <c r="ITE360" s="17"/>
      <c r="ITF360" s="17"/>
      <c r="ITG360" s="17"/>
      <c r="ITH360" s="17"/>
      <c r="ITI360" s="17"/>
      <c r="ITJ360" s="17"/>
      <c r="ITK360" s="17"/>
      <c r="ITL360" s="17"/>
      <c r="ITM360" s="17"/>
      <c r="ITN360" s="17"/>
      <c r="ITO360" s="17"/>
      <c r="ITP360" s="17"/>
      <c r="ITQ360" s="17"/>
      <c r="ITR360" s="17"/>
      <c r="ITS360" s="17"/>
      <c r="ITT360" s="17"/>
      <c r="ITU360" s="17"/>
      <c r="ITV360" s="17"/>
      <c r="ITW360" s="17"/>
      <c r="ITX360" s="17"/>
      <c r="ITY360" s="17"/>
      <c r="ITZ360" s="17"/>
      <c r="IUA360" s="17"/>
      <c r="IUB360" s="17"/>
      <c r="IUC360" s="17"/>
      <c r="IUD360" s="17"/>
      <c r="IUE360" s="17"/>
      <c r="IUF360" s="17"/>
      <c r="IUG360" s="17"/>
      <c r="IUH360" s="17"/>
      <c r="IUI360" s="17"/>
      <c r="IUJ360" s="17"/>
      <c r="IUK360" s="17"/>
      <c r="IUL360" s="17"/>
      <c r="IUM360" s="17"/>
      <c r="IUN360" s="17"/>
      <c r="IUO360" s="17"/>
      <c r="IUP360" s="17"/>
      <c r="IUQ360" s="17"/>
      <c r="IUR360" s="17"/>
      <c r="IUS360" s="17"/>
      <c r="IUT360" s="17"/>
      <c r="IUU360" s="17"/>
      <c r="IUV360" s="17"/>
      <c r="IUW360" s="17"/>
      <c r="IUX360" s="17"/>
      <c r="IUY360" s="17"/>
      <c r="IUZ360" s="17"/>
      <c r="IVA360" s="17"/>
      <c r="IVB360" s="17"/>
      <c r="IVC360" s="17"/>
      <c r="IVD360" s="17"/>
      <c r="IVE360" s="17"/>
      <c r="IVF360" s="17"/>
      <c r="IVG360" s="17"/>
      <c r="IVH360" s="17"/>
      <c r="IVI360" s="17"/>
      <c r="IVJ360" s="17"/>
      <c r="IVK360" s="17"/>
      <c r="IVL360" s="17"/>
      <c r="IVM360" s="17"/>
      <c r="IVN360" s="17"/>
      <c r="IVO360" s="17"/>
      <c r="IVP360" s="17"/>
      <c r="IVQ360" s="17"/>
      <c r="IVR360" s="17"/>
      <c r="IVS360" s="17"/>
      <c r="IVT360" s="17"/>
      <c r="IVU360" s="17"/>
      <c r="IVV360" s="17"/>
      <c r="IVW360" s="17"/>
      <c r="IVX360" s="17"/>
      <c r="IVY360" s="17"/>
      <c r="IVZ360" s="17"/>
      <c r="IWA360" s="17"/>
      <c r="IWB360" s="17"/>
      <c r="IWC360" s="17"/>
      <c r="IWD360" s="17"/>
      <c r="IWE360" s="17"/>
      <c r="IWF360" s="17"/>
      <c r="IWG360" s="17"/>
      <c r="IWH360" s="17"/>
      <c r="IWI360" s="17"/>
      <c r="IWJ360" s="17"/>
      <c r="IWK360" s="17"/>
      <c r="IWL360" s="17"/>
      <c r="IWM360" s="17"/>
      <c r="IWN360" s="17"/>
      <c r="IWO360" s="17"/>
      <c r="IWP360" s="17"/>
      <c r="IWQ360" s="17"/>
      <c r="IWR360" s="17"/>
      <c r="IWS360" s="17"/>
      <c r="IWT360" s="17"/>
      <c r="IWU360" s="17"/>
      <c r="IWV360" s="17"/>
      <c r="IWW360" s="17"/>
      <c r="IWX360" s="17"/>
      <c r="IWY360" s="17"/>
      <c r="IWZ360" s="17"/>
      <c r="IXA360" s="17"/>
      <c r="IXB360" s="17"/>
      <c r="IXC360" s="17"/>
      <c r="IXD360" s="17"/>
      <c r="IXE360" s="17"/>
      <c r="IXF360" s="17"/>
      <c r="IXG360" s="17"/>
      <c r="IXH360" s="17"/>
      <c r="IXI360" s="17"/>
      <c r="IXJ360" s="17"/>
      <c r="IXK360" s="17"/>
      <c r="IXL360" s="17"/>
      <c r="IXM360" s="17"/>
      <c r="IXN360" s="17"/>
      <c r="IXO360" s="17"/>
      <c r="IXP360" s="17"/>
      <c r="IXQ360" s="17"/>
      <c r="IXR360" s="17"/>
      <c r="IXS360" s="17"/>
      <c r="IXT360" s="17"/>
      <c r="IXU360" s="17"/>
      <c r="IXV360" s="17"/>
      <c r="IXW360" s="17"/>
      <c r="IXX360" s="17"/>
      <c r="IXY360" s="17"/>
      <c r="IXZ360" s="17"/>
      <c r="IYA360" s="17"/>
      <c r="IYB360" s="17"/>
      <c r="IYC360" s="17"/>
      <c r="IYD360" s="17"/>
      <c r="IYE360" s="17"/>
      <c r="IYF360" s="17"/>
      <c r="IYG360" s="17"/>
      <c r="IYH360" s="17"/>
      <c r="IYI360" s="17"/>
      <c r="IYJ360" s="17"/>
      <c r="IYK360" s="17"/>
      <c r="IYL360" s="17"/>
      <c r="IYM360" s="17"/>
      <c r="IYN360" s="17"/>
      <c r="IYO360" s="17"/>
      <c r="IYP360" s="17"/>
      <c r="IYQ360" s="17"/>
      <c r="IYR360" s="17"/>
      <c r="IYS360" s="17"/>
      <c r="IYT360" s="17"/>
      <c r="IYU360" s="17"/>
      <c r="IYV360" s="17"/>
      <c r="IYW360" s="17"/>
      <c r="IYX360" s="17"/>
      <c r="IYY360" s="17"/>
      <c r="IYZ360" s="17"/>
      <c r="IZA360" s="17"/>
      <c r="IZB360" s="17"/>
      <c r="IZC360" s="17"/>
      <c r="IZD360" s="17"/>
      <c r="IZE360" s="17"/>
      <c r="IZF360" s="17"/>
      <c r="IZG360" s="17"/>
      <c r="IZH360" s="17"/>
      <c r="IZI360" s="17"/>
      <c r="IZJ360" s="17"/>
      <c r="IZK360" s="17"/>
      <c r="IZL360" s="17"/>
      <c r="IZM360" s="17"/>
      <c r="IZN360" s="17"/>
      <c r="IZO360" s="17"/>
      <c r="IZP360" s="17"/>
      <c r="IZQ360" s="17"/>
      <c r="IZR360" s="17"/>
      <c r="IZS360" s="17"/>
      <c r="IZT360" s="17"/>
      <c r="IZU360" s="17"/>
      <c r="IZV360" s="17"/>
      <c r="IZW360" s="17"/>
      <c r="IZX360" s="17"/>
      <c r="IZY360" s="17"/>
      <c r="IZZ360" s="17"/>
      <c r="JAA360" s="17"/>
      <c r="JAB360" s="17"/>
      <c r="JAC360" s="17"/>
      <c r="JAD360" s="17"/>
      <c r="JAE360" s="17"/>
      <c r="JAF360" s="17"/>
      <c r="JAG360" s="17"/>
      <c r="JAH360" s="17"/>
      <c r="JAI360" s="17"/>
      <c r="JAJ360" s="17"/>
      <c r="JAK360" s="17"/>
      <c r="JAL360" s="17"/>
      <c r="JAM360" s="17"/>
      <c r="JAN360" s="17"/>
      <c r="JAO360" s="17"/>
      <c r="JAP360" s="17"/>
      <c r="JAQ360" s="17"/>
      <c r="JAR360" s="17"/>
      <c r="JAS360" s="17"/>
      <c r="JAT360" s="17"/>
      <c r="JAU360" s="17"/>
      <c r="JAV360" s="17"/>
      <c r="JAW360" s="17"/>
      <c r="JAX360" s="17"/>
      <c r="JAY360" s="17"/>
      <c r="JAZ360" s="17"/>
      <c r="JBA360" s="17"/>
      <c r="JBB360" s="17"/>
      <c r="JBC360" s="17"/>
      <c r="JBD360" s="17"/>
      <c r="JBE360" s="17"/>
      <c r="JBF360" s="17"/>
      <c r="JBG360" s="17"/>
      <c r="JBH360" s="17"/>
      <c r="JBI360" s="17"/>
      <c r="JBJ360" s="17"/>
      <c r="JBK360" s="17"/>
      <c r="JBL360" s="17"/>
      <c r="JBM360" s="17"/>
      <c r="JBN360" s="17"/>
      <c r="JBO360" s="17"/>
      <c r="JBP360" s="17"/>
      <c r="JBQ360" s="17"/>
      <c r="JBR360" s="17"/>
      <c r="JBS360" s="17"/>
      <c r="JBT360" s="17"/>
      <c r="JBU360" s="17"/>
      <c r="JBV360" s="17"/>
      <c r="JBW360" s="17"/>
      <c r="JBX360" s="17"/>
      <c r="JBY360" s="17"/>
      <c r="JBZ360" s="17"/>
      <c r="JCA360" s="17"/>
      <c r="JCB360" s="17"/>
      <c r="JCC360" s="17"/>
      <c r="JCD360" s="17"/>
      <c r="JCE360" s="17"/>
      <c r="JCF360" s="17"/>
      <c r="JCG360" s="17"/>
      <c r="JCH360" s="17"/>
      <c r="JCI360" s="17"/>
      <c r="JCJ360" s="17"/>
      <c r="JCK360" s="17"/>
      <c r="JCL360" s="17"/>
      <c r="JCM360" s="17"/>
      <c r="JCN360" s="17"/>
      <c r="JCO360" s="17"/>
      <c r="JCP360" s="17"/>
      <c r="JCQ360" s="17"/>
      <c r="JCR360" s="17"/>
      <c r="JCS360" s="17"/>
      <c r="JCT360" s="17"/>
      <c r="JCU360" s="17"/>
      <c r="JCV360" s="17"/>
      <c r="JCW360" s="17"/>
      <c r="JCX360" s="17"/>
      <c r="JCY360" s="17"/>
      <c r="JCZ360" s="17"/>
      <c r="JDA360" s="17"/>
      <c r="JDB360" s="17"/>
      <c r="JDC360" s="17"/>
      <c r="JDD360" s="17"/>
      <c r="JDE360" s="17"/>
      <c r="JDF360" s="17"/>
      <c r="JDG360" s="17"/>
      <c r="JDH360" s="17"/>
      <c r="JDI360" s="17"/>
      <c r="JDJ360" s="17"/>
      <c r="JDK360" s="17"/>
      <c r="JDL360" s="17"/>
      <c r="JDM360" s="17"/>
      <c r="JDN360" s="17"/>
      <c r="JDO360" s="17"/>
      <c r="JDP360" s="17"/>
      <c r="JDQ360" s="17"/>
      <c r="JDR360" s="17"/>
      <c r="JDS360" s="17"/>
      <c r="JDT360" s="17"/>
      <c r="JDU360" s="17"/>
      <c r="JDV360" s="17"/>
      <c r="JDW360" s="17"/>
      <c r="JDX360" s="17"/>
      <c r="JDY360" s="17"/>
      <c r="JDZ360" s="17"/>
      <c r="JEA360" s="17"/>
      <c r="JEB360" s="17"/>
      <c r="JEC360" s="17"/>
      <c r="JED360" s="17"/>
      <c r="JEE360" s="17"/>
      <c r="JEF360" s="17"/>
      <c r="JEG360" s="17"/>
      <c r="JEH360" s="17"/>
      <c r="JEI360" s="17"/>
      <c r="JEJ360" s="17"/>
      <c r="JEK360" s="17"/>
      <c r="JEL360" s="17"/>
      <c r="JEM360" s="17"/>
      <c r="JEN360" s="17"/>
      <c r="JEO360" s="17"/>
      <c r="JEP360" s="17"/>
      <c r="JEQ360" s="17"/>
      <c r="JER360" s="17"/>
      <c r="JES360" s="17"/>
      <c r="JET360" s="17"/>
      <c r="JEU360" s="17"/>
      <c r="JEV360" s="17"/>
      <c r="JEW360" s="17"/>
      <c r="JEX360" s="17"/>
      <c r="JEY360" s="17"/>
      <c r="JEZ360" s="17"/>
      <c r="JFA360" s="17"/>
      <c r="JFB360" s="17"/>
      <c r="JFC360" s="17"/>
      <c r="JFD360" s="17"/>
      <c r="JFE360" s="17"/>
      <c r="JFF360" s="17"/>
      <c r="JFG360" s="17"/>
      <c r="JFH360" s="17"/>
      <c r="JFI360" s="17"/>
      <c r="JFJ360" s="17"/>
      <c r="JFK360" s="17"/>
      <c r="JFL360" s="17"/>
      <c r="JFM360" s="17"/>
      <c r="JFN360" s="17"/>
      <c r="JFO360" s="17"/>
      <c r="JFP360" s="17"/>
      <c r="JFQ360" s="17"/>
      <c r="JFR360" s="17"/>
      <c r="JFS360" s="17"/>
      <c r="JFT360" s="17"/>
      <c r="JFU360" s="17"/>
      <c r="JFV360" s="17"/>
      <c r="JFW360" s="17"/>
      <c r="JFX360" s="17"/>
      <c r="JFY360" s="17"/>
      <c r="JFZ360" s="17"/>
      <c r="JGA360" s="17"/>
      <c r="JGB360" s="17"/>
      <c r="JGC360" s="17"/>
      <c r="JGD360" s="17"/>
      <c r="JGE360" s="17"/>
      <c r="JGF360" s="17"/>
      <c r="JGG360" s="17"/>
      <c r="JGH360" s="17"/>
      <c r="JGI360" s="17"/>
      <c r="JGJ360" s="17"/>
      <c r="JGK360" s="17"/>
      <c r="JGL360" s="17"/>
      <c r="JGM360" s="17"/>
      <c r="JGN360" s="17"/>
      <c r="JGO360" s="17"/>
      <c r="JGP360" s="17"/>
      <c r="JGQ360" s="17"/>
      <c r="JGR360" s="17"/>
      <c r="JGS360" s="17"/>
      <c r="JGT360" s="17"/>
      <c r="JGU360" s="17"/>
      <c r="JGV360" s="17"/>
      <c r="JGW360" s="17"/>
      <c r="JGX360" s="17"/>
      <c r="JGY360" s="17"/>
      <c r="JGZ360" s="17"/>
      <c r="JHA360" s="17"/>
      <c r="JHB360" s="17"/>
      <c r="JHC360" s="17"/>
      <c r="JHD360" s="17"/>
      <c r="JHE360" s="17"/>
      <c r="JHF360" s="17"/>
      <c r="JHG360" s="17"/>
      <c r="JHH360" s="17"/>
      <c r="JHI360" s="17"/>
      <c r="JHJ360" s="17"/>
      <c r="JHK360" s="17"/>
      <c r="JHL360" s="17"/>
      <c r="JHM360" s="17"/>
      <c r="JHN360" s="17"/>
      <c r="JHO360" s="17"/>
      <c r="JHP360" s="17"/>
      <c r="JHQ360" s="17"/>
      <c r="JHR360" s="17"/>
      <c r="JHS360" s="17"/>
      <c r="JHT360" s="17"/>
      <c r="JHU360" s="17"/>
      <c r="JHV360" s="17"/>
      <c r="JHW360" s="17"/>
      <c r="JHX360" s="17"/>
      <c r="JHY360" s="17"/>
      <c r="JHZ360" s="17"/>
      <c r="JIA360" s="17"/>
      <c r="JIB360" s="17"/>
      <c r="JIC360" s="17"/>
      <c r="JID360" s="17"/>
      <c r="JIE360" s="17"/>
      <c r="JIF360" s="17"/>
      <c r="JIG360" s="17"/>
      <c r="JIH360" s="17"/>
      <c r="JII360" s="17"/>
      <c r="JIJ360" s="17"/>
      <c r="JIK360" s="17"/>
      <c r="JIL360" s="17"/>
      <c r="JIM360" s="17"/>
      <c r="JIN360" s="17"/>
      <c r="JIO360" s="17"/>
      <c r="JIP360" s="17"/>
      <c r="JIQ360" s="17"/>
      <c r="JIR360" s="17"/>
      <c r="JIS360" s="17"/>
      <c r="JIT360" s="17"/>
      <c r="JIU360" s="17"/>
      <c r="JIV360" s="17"/>
      <c r="JIW360" s="17"/>
      <c r="JIX360" s="17"/>
      <c r="JIY360" s="17"/>
      <c r="JIZ360" s="17"/>
      <c r="JJA360" s="17"/>
      <c r="JJB360" s="17"/>
      <c r="JJC360" s="17"/>
      <c r="JJD360" s="17"/>
      <c r="JJE360" s="17"/>
      <c r="JJF360" s="17"/>
      <c r="JJG360" s="17"/>
      <c r="JJH360" s="17"/>
      <c r="JJI360" s="17"/>
      <c r="JJJ360" s="17"/>
      <c r="JJK360" s="17"/>
      <c r="JJL360" s="17"/>
      <c r="JJM360" s="17"/>
      <c r="JJN360" s="17"/>
      <c r="JJO360" s="17"/>
      <c r="JJP360" s="17"/>
      <c r="JJQ360" s="17"/>
      <c r="JJR360" s="17"/>
      <c r="JJS360" s="17"/>
      <c r="JJT360" s="17"/>
      <c r="JJU360" s="17"/>
      <c r="JJV360" s="17"/>
      <c r="JJW360" s="17"/>
      <c r="JJX360" s="17"/>
      <c r="JJY360" s="17"/>
      <c r="JJZ360" s="17"/>
      <c r="JKA360" s="17"/>
      <c r="JKB360" s="17"/>
      <c r="JKC360" s="17"/>
      <c r="JKD360" s="17"/>
      <c r="JKE360" s="17"/>
      <c r="JKF360" s="17"/>
      <c r="JKG360" s="17"/>
      <c r="JKH360" s="17"/>
      <c r="JKI360" s="17"/>
      <c r="JKJ360" s="17"/>
      <c r="JKK360" s="17"/>
      <c r="JKL360" s="17"/>
      <c r="JKM360" s="17"/>
      <c r="JKN360" s="17"/>
      <c r="JKO360" s="17"/>
      <c r="JKP360" s="17"/>
      <c r="JKQ360" s="17"/>
      <c r="JKR360" s="17"/>
      <c r="JKS360" s="17"/>
      <c r="JKT360" s="17"/>
      <c r="JKU360" s="17"/>
      <c r="JKV360" s="17"/>
      <c r="JKW360" s="17"/>
      <c r="JKX360" s="17"/>
      <c r="JKY360" s="17"/>
      <c r="JKZ360" s="17"/>
      <c r="JLA360" s="17"/>
      <c r="JLB360" s="17"/>
      <c r="JLC360" s="17"/>
      <c r="JLD360" s="17"/>
      <c r="JLE360" s="17"/>
      <c r="JLF360" s="17"/>
      <c r="JLG360" s="17"/>
      <c r="JLH360" s="17"/>
      <c r="JLI360" s="17"/>
      <c r="JLJ360" s="17"/>
      <c r="JLK360" s="17"/>
      <c r="JLL360" s="17"/>
      <c r="JLM360" s="17"/>
      <c r="JLN360" s="17"/>
      <c r="JLO360" s="17"/>
      <c r="JLP360" s="17"/>
      <c r="JLQ360" s="17"/>
      <c r="JLR360" s="17"/>
      <c r="JLS360" s="17"/>
      <c r="JLT360" s="17"/>
      <c r="JLU360" s="17"/>
      <c r="JLV360" s="17"/>
      <c r="JLW360" s="17"/>
      <c r="JLX360" s="17"/>
      <c r="JLY360" s="17"/>
      <c r="JLZ360" s="17"/>
      <c r="JMA360" s="17"/>
      <c r="JMB360" s="17"/>
      <c r="JMC360" s="17"/>
      <c r="JMD360" s="17"/>
      <c r="JME360" s="17"/>
      <c r="JMF360" s="17"/>
      <c r="JMG360" s="17"/>
      <c r="JMH360" s="17"/>
      <c r="JMI360" s="17"/>
      <c r="JMJ360" s="17"/>
      <c r="JMK360" s="17"/>
      <c r="JML360" s="17"/>
      <c r="JMM360" s="17"/>
      <c r="JMN360" s="17"/>
      <c r="JMO360" s="17"/>
      <c r="JMP360" s="17"/>
      <c r="JMQ360" s="17"/>
      <c r="JMR360" s="17"/>
      <c r="JMS360" s="17"/>
      <c r="JMT360" s="17"/>
      <c r="JMU360" s="17"/>
      <c r="JMV360" s="17"/>
      <c r="JMW360" s="17"/>
      <c r="JMX360" s="17"/>
      <c r="JMY360" s="17"/>
      <c r="JMZ360" s="17"/>
      <c r="JNA360" s="17"/>
      <c r="JNB360" s="17"/>
      <c r="JNC360" s="17"/>
      <c r="JND360" s="17"/>
      <c r="JNE360" s="17"/>
      <c r="JNF360" s="17"/>
      <c r="JNG360" s="17"/>
      <c r="JNH360" s="17"/>
      <c r="JNI360" s="17"/>
      <c r="JNJ360" s="17"/>
      <c r="JNK360" s="17"/>
      <c r="JNL360" s="17"/>
      <c r="JNM360" s="17"/>
      <c r="JNN360" s="17"/>
      <c r="JNO360" s="17"/>
      <c r="JNP360" s="17"/>
      <c r="JNQ360" s="17"/>
      <c r="JNR360" s="17"/>
      <c r="JNS360" s="17"/>
      <c r="JNT360" s="17"/>
      <c r="JNU360" s="17"/>
      <c r="JNV360" s="17"/>
      <c r="JNW360" s="17"/>
      <c r="JNX360" s="17"/>
      <c r="JNY360" s="17"/>
      <c r="JNZ360" s="17"/>
      <c r="JOA360" s="17"/>
      <c r="JOB360" s="17"/>
      <c r="JOC360" s="17"/>
      <c r="JOD360" s="17"/>
      <c r="JOE360" s="17"/>
      <c r="JOF360" s="17"/>
      <c r="JOG360" s="17"/>
      <c r="JOH360" s="17"/>
      <c r="JOI360" s="17"/>
      <c r="JOJ360" s="17"/>
      <c r="JOK360" s="17"/>
      <c r="JOL360" s="17"/>
      <c r="JOM360" s="17"/>
      <c r="JON360" s="17"/>
      <c r="JOO360" s="17"/>
      <c r="JOP360" s="17"/>
      <c r="JOQ360" s="17"/>
      <c r="JOR360" s="17"/>
      <c r="JOS360" s="17"/>
      <c r="JOT360" s="17"/>
      <c r="JOU360" s="17"/>
      <c r="JOV360" s="17"/>
      <c r="JOW360" s="17"/>
      <c r="JOX360" s="17"/>
      <c r="JOY360" s="17"/>
      <c r="JOZ360" s="17"/>
      <c r="JPA360" s="17"/>
      <c r="JPB360" s="17"/>
      <c r="JPC360" s="17"/>
      <c r="JPD360" s="17"/>
      <c r="JPE360" s="17"/>
      <c r="JPF360" s="17"/>
      <c r="JPG360" s="17"/>
      <c r="JPH360" s="17"/>
      <c r="JPI360" s="17"/>
      <c r="JPJ360" s="17"/>
      <c r="JPK360" s="17"/>
      <c r="JPL360" s="17"/>
      <c r="JPM360" s="17"/>
      <c r="JPN360" s="17"/>
      <c r="JPO360" s="17"/>
      <c r="JPP360" s="17"/>
      <c r="JPQ360" s="17"/>
      <c r="JPR360" s="17"/>
      <c r="JPS360" s="17"/>
      <c r="JPT360" s="17"/>
      <c r="JPU360" s="17"/>
      <c r="JPV360" s="17"/>
      <c r="JPW360" s="17"/>
      <c r="JPX360" s="17"/>
      <c r="JPY360" s="17"/>
      <c r="JPZ360" s="17"/>
      <c r="JQA360" s="17"/>
      <c r="JQB360" s="17"/>
      <c r="JQC360" s="17"/>
      <c r="JQD360" s="17"/>
      <c r="JQE360" s="17"/>
      <c r="JQF360" s="17"/>
      <c r="JQG360" s="17"/>
      <c r="JQH360" s="17"/>
      <c r="JQI360" s="17"/>
      <c r="JQJ360" s="17"/>
      <c r="JQK360" s="17"/>
      <c r="JQL360" s="17"/>
      <c r="JQM360" s="17"/>
      <c r="JQN360" s="17"/>
      <c r="JQO360" s="17"/>
      <c r="JQP360" s="17"/>
      <c r="JQQ360" s="17"/>
      <c r="JQR360" s="17"/>
      <c r="JQS360" s="17"/>
      <c r="JQT360" s="17"/>
      <c r="JQU360" s="17"/>
      <c r="JQV360" s="17"/>
      <c r="JQW360" s="17"/>
      <c r="JQX360" s="17"/>
      <c r="JQY360" s="17"/>
      <c r="JQZ360" s="17"/>
      <c r="JRA360" s="17"/>
      <c r="JRB360" s="17"/>
      <c r="JRC360" s="17"/>
      <c r="JRD360" s="17"/>
      <c r="JRE360" s="17"/>
      <c r="JRF360" s="17"/>
      <c r="JRG360" s="17"/>
      <c r="JRH360" s="17"/>
      <c r="JRI360" s="17"/>
      <c r="JRJ360" s="17"/>
      <c r="JRK360" s="17"/>
      <c r="JRL360" s="17"/>
      <c r="JRM360" s="17"/>
      <c r="JRN360" s="17"/>
      <c r="JRO360" s="17"/>
      <c r="JRP360" s="17"/>
      <c r="JRQ360" s="17"/>
      <c r="JRR360" s="17"/>
      <c r="JRS360" s="17"/>
      <c r="JRT360" s="17"/>
      <c r="JRU360" s="17"/>
      <c r="JRV360" s="17"/>
      <c r="JRW360" s="17"/>
      <c r="JRX360" s="17"/>
      <c r="JRY360" s="17"/>
      <c r="JRZ360" s="17"/>
      <c r="JSA360" s="17"/>
      <c r="JSB360" s="17"/>
      <c r="JSC360" s="17"/>
      <c r="JSD360" s="17"/>
      <c r="JSE360" s="17"/>
      <c r="JSF360" s="17"/>
      <c r="JSG360" s="17"/>
      <c r="JSH360" s="17"/>
      <c r="JSI360" s="17"/>
      <c r="JSJ360" s="17"/>
      <c r="JSK360" s="17"/>
      <c r="JSL360" s="17"/>
      <c r="JSM360" s="17"/>
      <c r="JSN360" s="17"/>
      <c r="JSO360" s="17"/>
      <c r="JSP360" s="17"/>
      <c r="JSQ360" s="17"/>
      <c r="JSR360" s="17"/>
      <c r="JSS360" s="17"/>
      <c r="JST360" s="17"/>
      <c r="JSU360" s="17"/>
      <c r="JSV360" s="17"/>
      <c r="JSW360" s="17"/>
      <c r="JSX360" s="17"/>
      <c r="JSY360" s="17"/>
      <c r="JSZ360" s="17"/>
      <c r="JTA360" s="17"/>
      <c r="JTB360" s="17"/>
      <c r="JTC360" s="17"/>
      <c r="JTD360" s="17"/>
      <c r="JTE360" s="17"/>
      <c r="JTF360" s="17"/>
      <c r="JTG360" s="17"/>
      <c r="JTH360" s="17"/>
      <c r="JTI360" s="17"/>
      <c r="JTJ360" s="17"/>
      <c r="JTK360" s="17"/>
      <c r="JTL360" s="17"/>
      <c r="JTM360" s="17"/>
      <c r="JTN360" s="17"/>
      <c r="JTO360" s="17"/>
      <c r="JTP360" s="17"/>
      <c r="JTQ360" s="17"/>
      <c r="JTR360" s="17"/>
      <c r="JTS360" s="17"/>
      <c r="JTT360" s="17"/>
      <c r="JTU360" s="17"/>
      <c r="JTV360" s="17"/>
      <c r="JTW360" s="17"/>
      <c r="JTX360" s="17"/>
      <c r="JTY360" s="17"/>
      <c r="JTZ360" s="17"/>
      <c r="JUA360" s="17"/>
      <c r="JUB360" s="17"/>
      <c r="JUC360" s="17"/>
      <c r="JUD360" s="17"/>
      <c r="JUE360" s="17"/>
      <c r="JUF360" s="17"/>
      <c r="JUG360" s="17"/>
      <c r="JUH360" s="17"/>
      <c r="JUI360" s="17"/>
      <c r="JUJ360" s="17"/>
      <c r="JUK360" s="17"/>
      <c r="JUL360" s="17"/>
      <c r="JUM360" s="17"/>
      <c r="JUN360" s="17"/>
      <c r="JUO360" s="17"/>
      <c r="JUP360" s="17"/>
      <c r="JUQ360" s="17"/>
      <c r="JUR360" s="17"/>
      <c r="JUS360" s="17"/>
      <c r="JUT360" s="17"/>
      <c r="JUU360" s="17"/>
      <c r="JUV360" s="17"/>
      <c r="JUW360" s="17"/>
      <c r="JUX360" s="17"/>
      <c r="JUY360" s="17"/>
      <c r="JUZ360" s="17"/>
      <c r="JVA360" s="17"/>
      <c r="JVB360" s="17"/>
      <c r="JVC360" s="17"/>
      <c r="JVD360" s="17"/>
      <c r="JVE360" s="17"/>
      <c r="JVF360" s="17"/>
      <c r="JVG360" s="17"/>
      <c r="JVH360" s="17"/>
      <c r="JVI360" s="17"/>
      <c r="JVJ360" s="17"/>
      <c r="JVK360" s="17"/>
      <c r="JVL360" s="17"/>
      <c r="JVM360" s="17"/>
      <c r="JVN360" s="17"/>
      <c r="JVO360" s="17"/>
      <c r="JVP360" s="17"/>
      <c r="JVQ360" s="17"/>
      <c r="JVR360" s="17"/>
      <c r="JVS360" s="17"/>
      <c r="JVT360" s="17"/>
      <c r="JVU360" s="17"/>
      <c r="JVV360" s="17"/>
      <c r="JVW360" s="17"/>
      <c r="JVX360" s="17"/>
      <c r="JVY360" s="17"/>
      <c r="JVZ360" s="17"/>
      <c r="JWA360" s="17"/>
      <c r="JWB360" s="17"/>
      <c r="JWC360" s="17"/>
      <c r="JWD360" s="17"/>
      <c r="JWE360" s="17"/>
      <c r="JWF360" s="17"/>
      <c r="JWG360" s="17"/>
      <c r="JWH360" s="17"/>
      <c r="JWI360" s="17"/>
      <c r="JWJ360" s="17"/>
      <c r="JWK360" s="17"/>
      <c r="JWL360" s="17"/>
      <c r="JWM360" s="17"/>
      <c r="JWN360" s="17"/>
      <c r="JWO360" s="17"/>
      <c r="JWP360" s="17"/>
      <c r="JWQ360" s="17"/>
      <c r="JWR360" s="17"/>
      <c r="JWS360" s="17"/>
      <c r="JWT360" s="17"/>
      <c r="JWU360" s="17"/>
      <c r="JWV360" s="17"/>
      <c r="JWW360" s="17"/>
      <c r="JWX360" s="17"/>
      <c r="JWY360" s="17"/>
      <c r="JWZ360" s="17"/>
      <c r="JXA360" s="17"/>
      <c r="JXB360" s="17"/>
      <c r="JXC360" s="17"/>
      <c r="JXD360" s="17"/>
      <c r="JXE360" s="17"/>
      <c r="JXF360" s="17"/>
      <c r="JXG360" s="17"/>
      <c r="JXH360" s="17"/>
      <c r="JXI360" s="17"/>
      <c r="JXJ360" s="17"/>
      <c r="JXK360" s="17"/>
      <c r="JXL360" s="17"/>
      <c r="JXM360" s="17"/>
      <c r="JXN360" s="17"/>
      <c r="JXO360" s="17"/>
      <c r="JXP360" s="17"/>
      <c r="JXQ360" s="17"/>
      <c r="JXR360" s="17"/>
      <c r="JXS360" s="17"/>
      <c r="JXT360" s="17"/>
      <c r="JXU360" s="17"/>
      <c r="JXV360" s="17"/>
      <c r="JXW360" s="17"/>
      <c r="JXX360" s="17"/>
      <c r="JXY360" s="17"/>
      <c r="JXZ360" s="17"/>
      <c r="JYA360" s="17"/>
      <c r="JYB360" s="17"/>
      <c r="JYC360" s="17"/>
      <c r="JYD360" s="17"/>
      <c r="JYE360" s="17"/>
      <c r="JYF360" s="17"/>
      <c r="JYG360" s="17"/>
      <c r="JYH360" s="17"/>
      <c r="JYI360" s="17"/>
      <c r="JYJ360" s="17"/>
      <c r="JYK360" s="17"/>
      <c r="JYL360" s="17"/>
      <c r="JYM360" s="17"/>
      <c r="JYN360" s="17"/>
      <c r="JYO360" s="17"/>
      <c r="JYP360" s="17"/>
      <c r="JYQ360" s="17"/>
      <c r="JYR360" s="17"/>
      <c r="JYS360" s="17"/>
      <c r="JYT360" s="17"/>
      <c r="JYU360" s="17"/>
      <c r="JYV360" s="17"/>
      <c r="JYW360" s="17"/>
      <c r="JYX360" s="17"/>
      <c r="JYY360" s="17"/>
      <c r="JYZ360" s="17"/>
      <c r="JZA360" s="17"/>
      <c r="JZB360" s="17"/>
      <c r="JZC360" s="17"/>
      <c r="JZD360" s="17"/>
      <c r="JZE360" s="17"/>
      <c r="JZF360" s="17"/>
      <c r="JZG360" s="17"/>
      <c r="JZH360" s="17"/>
      <c r="JZI360" s="17"/>
      <c r="JZJ360" s="17"/>
      <c r="JZK360" s="17"/>
      <c r="JZL360" s="17"/>
      <c r="JZM360" s="17"/>
      <c r="JZN360" s="17"/>
      <c r="JZO360" s="17"/>
      <c r="JZP360" s="17"/>
      <c r="JZQ360" s="17"/>
      <c r="JZR360" s="17"/>
      <c r="JZS360" s="17"/>
      <c r="JZT360" s="17"/>
      <c r="JZU360" s="17"/>
      <c r="JZV360" s="17"/>
      <c r="JZW360" s="17"/>
      <c r="JZX360" s="17"/>
      <c r="JZY360" s="17"/>
      <c r="JZZ360" s="17"/>
      <c r="KAA360" s="17"/>
      <c r="KAB360" s="17"/>
      <c r="KAC360" s="17"/>
      <c r="KAD360" s="17"/>
      <c r="KAE360" s="17"/>
      <c r="KAF360" s="17"/>
      <c r="KAG360" s="17"/>
      <c r="KAH360" s="17"/>
      <c r="KAI360" s="17"/>
      <c r="KAJ360" s="17"/>
      <c r="KAK360" s="17"/>
      <c r="KAL360" s="17"/>
      <c r="KAM360" s="17"/>
      <c r="KAN360" s="17"/>
      <c r="KAO360" s="17"/>
      <c r="KAP360" s="17"/>
      <c r="KAQ360" s="17"/>
      <c r="KAR360" s="17"/>
      <c r="KAS360" s="17"/>
      <c r="KAT360" s="17"/>
      <c r="KAU360" s="17"/>
      <c r="KAV360" s="17"/>
      <c r="KAW360" s="17"/>
      <c r="KAX360" s="17"/>
      <c r="KAY360" s="17"/>
      <c r="KAZ360" s="17"/>
      <c r="KBA360" s="17"/>
      <c r="KBB360" s="17"/>
      <c r="KBC360" s="17"/>
      <c r="KBD360" s="17"/>
      <c r="KBE360" s="17"/>
      <c r="KBF360" s="17"/>
      <c r="KBG360" s="17"/>
      <c r="KBH360" s="17"/>
      <c r="KBI360" s="17"/>
      <c r="KBJ360" s="17"/>
      <c r="KBK360" s="17"/>
      <c r="KBL360" s="17"/>
      <c r="KBM360" s="17"/>
      <c r="KBN360" s="17"/>
      <c r="KBO360" s="17"/>
      <c r="KBP360" s="17"/>
      <c r="KBQ360" s="17"/>
      <c r="KBR360" s="17"/>
      <c r="KBS360" s="17"/>
      <c r="KBT360" s="17"/>
      <c r="KBU360" s="17"/>
      <c r="KBV360" s="17"/>
      <c r="KBW360" s="17"/>
      <c r="KBX360" s="17"/>
      <c r="KBY360" s="17"/>
      <c r="KBZ360" s="17"/>
      <c r="KCA360" s="17"/>
      <c r="KCB360" s="17"/>
      <c r="KCC360" s="17"/>
      <c r="KCD360" s="17"/>
      <c r="KCE360" s="17"/>
      <c r="KCF360" s="17"/>
      <c r="KCG360" s="17"/>
      <c r="KCH360" s="17"/>
      <c r="KCI360" s="17"/>
      <c r="KCJ360" s="17"/>
      <c r="KCK360" s="17"/>
      <c r="KCL360" s="17"/>
      <c r="KCM360" s="17"/>
      <c r="KCN360" s="17"/>
      <c r="KCO360" s="17"/>
      <c r="KCP360" s="17"/>
      <c r="KCQ360" s="17"/>
      <c r="KCR360" s="17"/>
      <c r="KCS360" s="17"/>
      <c r="KCT360" s="17"/>
      <c r="KCU360" s="17"/>
      <c r="KCV360" s="17"/>
      <c r="KCW360" s="17"/>
      <c r="KCX360" s="17"/>
      <c r="KCY360" s="17"/>
      <c r="KCZ360" s="17"/>
      <c r="KDA360" s="17"/>
      <c r="KDB360" s="17"/>
      <c r="KDC360" s="17"/>
      <c r="KDD360" s="17"/>
      <c r="KDE360" s="17"/>
      <c r="KDF360" s="17"/>
      <c r="KDG360" s="17"/>
      <c r="KDH360" s="17"/>
      <c r="KDI360" s="17"/>
      <c r="KDJ360" s="17"/>
      <c r="KDK360" s="17"/>
      <c r="KDL360" s="17"/>
      <c r="KDM360" s="17"/>
      <c r="KDN360" s="17"/>
      <c r="KDO360" s="17"/>
      <c r="KDP360" s="17"/>
      <c r="KDQ360" s="17"/>
      <c r="KDR360" s="17"/>
      <c r="KDS360" s="17"/>
      <c r="KDT360" s="17"/>
      <c r="KDU360" s="17"/>
      <c r="KDV360" s="17"/>
      <c r="KDW360" s="17"/>
      <c r="KDX360" s="17"/>
      <c r="KDY360" s="17"/>
      <c r="KDZ360" s="17"/>
      <c r="KEA360" s="17"/>
      <c r="KEB360" s="17"/>
      <c r="KEC360" s="17"/>
      <c r="KED360" s="17"/>
      <c r="KEE360" s="17"/>
      <c r="KEF360" s="17"/>
      <c r="KEG360" s="17"/>
      <c r="KEH360" s="17"/>
      <c r="KEI360" s="17"/>
      <c r="KEJ360" s="17"/>
      <c r="KEK360" s="17"/>
      <c r="KEL360" s="17"/>
      <c r="KEM360" s="17"/>
      <c r="KEN360" s="17"/>
      <c r="KEO360" s="17"/>
      <c r="KEP360" s="17"/>
      <c r="KEQ360" s="17"/>
      <c r="KER360" s="17"/>
      <c r="KES360" s="17"/>
      <c r="KET360" s="17"/>
      <c r="KEU360" s="17"/>
      <c r="KEV360" s="17"/>
      <c r="KEW360" s="17"/>
      <c r="KEX360" s="17"/>
      <c r="KEY360" s="17"/>
      <c r="KEZ360" s="17"/>
      <c r="KFA360" s="17"/>
      <c r="KFB360" s="17"/>
      <c r="KFC360" s="17"/>
      <c r="KFD360" s="17"/>
      <c r="KFE360" s="17"/>
      <c r="KFF360" s="17"/>
      <c r="KFG360" s="17"/>
      <c r="KFH360" s="17"/>
      <c r="KFI360" s="17"/>
      <c r="KFJ360" s="17"/>
      <c r="KFK360" s="17"/>
      <c r="KFL360" s="17"/>
      <c r="KFM360" s="17"/>
      <c r="KFN360" s="17"/>
      <c r="KFO360" s="17"/>
      <c r="KFP360" s="17"/>
      <c r="KFQ360" s="17"/>
      <c r="KFR360" s="17"/>
      <c r="KFS360" s="17"/>
      <c r="KFT360" s="17"/>
      <c r="KFU360" s="17"/>
      <c r="KFV360" s="17"/>
      <c r="KFW360" s="17"/>
      <c r="KFX360" s="17"/>
      <c r="KFY360" s="17"/>
      <c r="KFZ360" s="17"/>
      <c r="KGA360" s="17"/>
      <c r="KGB360" s="17"/>
      <c r="KGC360" s="17"/>
      <c r="KGD360" s="17"/>
      <c r="KGE360" s="17"/>
      <c r="KGF360" s="17"/>
      <c r="KGG360" s="17"/>
      <c r="KGH360" s="17"/>
      <c r="KGI360" s="17"/>
      <c r="KGJ360" s="17"/>
      <c r="KGK360" s="17"/>
      <c r="KGL360" s="17"/>
      <c r="KGM360" s="17"/>
      <c r="KGN360" s="17"/>
      <c r="KGO360" s="17"/>
      <c r="KGP360" s="17"/>
      <c r="KGQ360" s="17"/>
      <c r="KGR360" s="17"/>
      <c r="KGS360" s="17"/>
      <c r="KGT360" s="17"/>
      <c r="KGU360" s="17"/>
      <c r="KGV360" s="17"/>
      <c r="KGW360" s="17"/>
      <c r="KGX360" s="17"/>
      <c r="KGY360" s="17"/>
      <c r="KGZ360" s="17"/>
      <c r="KHA360" s="17"/>
      <c r="KHB360" s="17"/>
      <c r="KHC360" s="17"/>
      <c r="KHD360" s="17"/>
      <c r="KHE360" s="17"/>
      <c r="KHF360" s="17"/>
      <c r="KHG360" s="17"/>
      <c r="KHH360" s="17"/>
      <c r="KHI360" s="17"/>
      <c r="KHJ360" s="17"/>
      <c r="KHK360" s="17"/>
      <c r="KHL360" s="17"/>
      <c r="KHM360" s="17"/>
      <c r="KHN360" s="17"/>
      <c r="KHO360" s="17"/>
      <c r="KHP360" s="17"/>
      <c r="KHQ360" s="17"/>
      <c r="KHR360" s="17"/>
      <c r="KHS360" s="17"/>
      <c r="KHT360" s="17"/>
      <c r="KHU360" s="17"/>
      <c r="KHV360" s="17"/>
      <c r="KHW360" s="17"/>
      <c r="KHX360" s="17"/>
      <c r="KHY360" s="17"/>
      <c r="KHZ360" s="17"/>
      <c r="KIA360" s="17"/>
      <c r="KIB360" s="17"/>
      <c r="KIC360" s="17"/>
      <c r="KID360" s="17"/>
      <c r="KIE360" s="17"/>
      <c r="KIF360" s="17"/>
      <c r="KIG360" s="17"/>
      <c r="KIH360" s="17"/>
      <c r="KII360" s="17"/>
      <c r="KIJ360" s="17"/>
      <c r="KIK360" s="17"/>
      <c r="KIL360" s="17"/>
      <c r="KIM360" s="17"/>
      <c r="KIN360" s="17"/>
      <c r="KIO360" s="17"/>
      <c r="KIP360" s="17"/>
      <c r="KIQ360" s="17"/>
      <c r="KIR360" s="17"/>
      <c r="KIS360" s="17"/>
      <c r="KIT360" s="17"/>
      <c r="KIU360" s="17"/>
      <c r="KIV360" s="17"/>
      <c r="KIW360" s="17"/>
      <c r="KIX360" s="17"/>
      <c r="KIY360" s="17"/>
      <c r="KIZ360" s="17"/>
      <c r="KJA360" s="17"/>
      <c r="KJB360" s="17"/>
      <c r="KJC360" s="17"/>
      <c r="KJD360" s="17"/>
      <c r="KJE360" s="17"/>
      <c r="KJF360" s="17"/>
      <c r="KJG360" s="17"/>
      <c r="KJH360" s="17"/>
      <c r="KJI360" s="17"/>
      <c r="KJJ360" s="17"/>
      <c r="KJK360" s="17"/>
      <c r="KJL360" s="17"/>
      <c r="KJM360" s="17"/>
      <c r="KJN360" s="17"/>
      <c r="KJO360" s="17"/>
      <c r="KJP360" s="17"/>
      <c r="KJQ360" s="17"/>
      <c r="KJR360" s="17"/>
      <c r="KJS360" s="17"/>
      <c r="KJT360" s="17"/>
      <c r="KJU360" s="17"/>
      <c r="KJV360" s="17"/>
      <c r="KJW360" s="17"/>
      <c r="KJX360" s="17"/>
      <c r="KJY360" s="17"/>
      <c r="KJZ360" s="17"/>
      <c r="KKA360" s="17"/>
      <c r="KKB360" s="17"/>
      <c r="KKC360" s="17"/>
      <c r="KKD360" s="17"/>
      <c r="KKE360" s="17"/>
      <c r="KKF360" s="17"/>
      <c r="KKG360" s="17"/>
      <c r="KKH360" s="17"/>
      <c r="KKI360" s="17"/>
      <c r="KKJ360" s="17"/>
      <c r="KKK360" s="17"/>
      <c r="KKL360" s="17"/>
      <c r="KKM360" s="17"/>
      <c r="KKN360" s="17"/>
      <c r="KKO360" s="17"/>
      <c r="KKP360" s="17"/>
      <c r="KKQ360" s="17"/>
      <c r="KKR360" s="17"/>
      <c r="KKS360" s="17"/>
      <c r="KKT360" s="17"/>
      <c r="KKU360" s="17"/>
      <c r="KKV360" s="17"/>
      <c r="KKW360" s="17"/>
      <c r="KKX360" s="17"/>
      <c r="KKY360" s="17"/>
      <c r="KKZ360" s="17"/>
      <c r="KLA360" s="17"/>
      <c r="KLB360" s="17"/>
      <c r="KLC360" s="17"/>
      <c r="KLD360" s="17"/>
      <c r="KLE360" s="17"/>
      <c r="KLF360" s="17"/>
      <c r="KLG360" s="17"/>
      <c r="KLH360" s="17"/>
      <c r="KLI360" s="17"/>
      <c r="KLJ360" s="17"/>
      <c r="KLK360" s="17"/>
      <c r="KLL360" s="17"/>
      <c r="KLM360" s="17"/>
      <c r="KLN360" s="17"/>
      <c r="KLO360" s="17"/>
      <c r="KLP360" s="17"/>
      <c r="KLQ360" s="17"/>
      <c r="KLR360" s="17"/>
      <c r="KLS360" s="17"/>
      <c r="KLT360" s="17"/>
      <c r="KLU360" s="17"/>
      <c r="KLV360" s="17"/>
      <c r="KLW360" s="17"/>
      <c r="KLX360" s="17"/>
      <c r="KLY360" s="17"/>
      <c r="KLZ360" s="17"/>
      <c r="KMA360" s="17"/>
      <c r="KMB360" s="17"/>
      <c r="KMC360" s="17"/>
      <c r="KMD360" s="17"/>
      <c r="KME360" s="17"/>
      <c r="KMF360" s="17"/>
      <c r="KMG360" s="17"/>
      <c r="KMH360" s="17"/>
      <c r="KMI360" s="17"/>
      <c r="KMJ360" s="17"/>
      <c r="KMK360" s="17"/>
      <c r="KML360" s="17"/>
      <c r="KMM360" s="17"/>
      <c r="KMN360" s="17"/>
      <c r="KMO360" s="17"/>
      <c r="KMP360" s="17"/>
      <c r="KMQ360" s="17"/>
      <c r="KMR360" s="17"/>
      <c r="KMS360" s="17"/>
      <c r="KMT360" s="17"/>
      <c r="KMU360" s="17"/>
      <c r="KMV360" s="17"/>
      <c r="KMW360" s="17"/>
      <c r="KMX360" s="17"/>
      <c r="KMY360" s="17"/>
      <c r="KMZ360" s="17"/>
      <c r="KNA360" s="17"/>
      <c r="KNB360" s="17"/>
      <c r="KNC360" s="17"/>
      <c r="KND360" s="17"/>
      <c r="KNE360" s="17"/>
      <c r="KNF360" s="17"/>
      <c r="KNG360" s="17"/>
      <c r="KNH360" s="17"/>
      <c r="KNI360" s="17"/>
      <c r="KNJ360" s="17"/>
      <c r="KNK360" s="17"/>
      <c r="KNL360" s="17"/>
      <c r="KNM360" s="17"/>
      <c r="KNN360" s="17"/>
      <c r="KNO360" s="17"/>
      <c r="KNP360" s="17"/>
      <c r="KNQ360" s="17"/>
      <c r="KNR360" s="17"/>
      <c r="KNS360" s="17"/>
      <c r="KNT360" s="17"/>
      <c r="KNU360" s="17"/>
      <c r="KNV360" s="17"/>
      <c r="KNW360" s="17"/>
      <c r="KNX360" s="17"/>
      <c r="KNY360" s="17"/>
      <c r="KNZ360" s="17"/>
      <c r="KOA360" s="17"/>
      <c r="KOB360" s="17"/>
      <c r="KOC360" s="17"/>
      <c r="KOD360" s="17"/>
      <c r="KOE360" s="17"/>
      <c r="KOF360" s="17"/>
      <c r="KOG360" s="17"/>
      <c r="KOH360" s="17"/>
      <c r="KOI360" s="17"/>
      <c r="KOJ360" s="17"/>
      <c r="KOK360" s="17"/>
      <c r="KOL360" s="17"/>
      <c r="KOM360" s="17"/>
      <c r="KON360" s="17"/>
      <c r="KOO360" s="17"/>
      <c r="KOP360" s="17"/>
      <c r="KOQ360" s="17"/>
      <c r="KOR360" s="17"/>
      <c r="KOS360" s="17"/>
      <c r="KOT360" s="17"/>
      <c r="KOU360" s="17"/>
      <c r="KOV360" s="17"/>
      <c r="KOW360" s="17"/>
      <c r="KOX360" s="17"/>
      <c r="KOY360" s="17"/>
      <c r="KOZ360" s="17"/>
      <c r="KPA360" s="17"/>
      <c r="KPB360" s="17"/>
      <c r="KPC360" s="17"/>
      <c r="KPD360" s="17"/>
      <c r="KPE360" s="17"/>
      <c r="KPF360" s="17"/>
      <c r="KPG360" s="17"/>
      <c r="KPH360" s="17"/>
      <c r="KPI360" s="17"/>
      <c r="KPJ360" s="17"/>
      <c r="KPK360" s="17"/>
      <c r="KPL360" s="17"/>
      <c r="KPM360" s="17"/>
      <c r="KPN360" s="17"/>
      <c r="KPO360" s="17"/>
      <c r="KPP360" s="17"/>
      <c r="KPQ360" s="17"/>
      <c r="KPR360" s="17"/>
      <c r="KPS360" s="17"/>
      <c r="KPT360" s="17"/>
      <c r="KPU360" s="17"/>
      <c r="KPV360" s="17"/>
      <c r="KPW360" s="17"/>
      <c r="KPX360" s="17"/>
      <c r="KPY360" s="17"/>
      <c r="KPZ360" s="17"/>
      <c r="KQA360" s="17"/>
      <c r="KQB360" s="17"/>
      <c r="KQC360" s="17"/>
      <c r="KQD360" s="17"/>
      <c r="KQE360" s="17"/>
      <c r="KQF360" s="17"/>
      <c r="KQG360" s="17"/>
      <c r="KQH360" s="17"/>
      <c r="KQI360" s="17"/>
      <c r="KQJ360" s="17"/>
      <c r="KQK360" s="17"/>
      <c r="KQL360" s="17"/>
      <c r="KQM360" s="17"/>
      <c r="KQN360" s="17"/>
      <c r="KQO360" s="17"/>
      <c r="KQP360" s="17"/>
      <c r="KQQ360" s="17"/>
      <c r="KQR360" s="17"/>
      <c r="KQS360" s="17"/>
      <c r="KQT360" s="17"/>
      <c r="KQU360" s="17"/>
      <c r="KQV360" s="17"/>
      <c r="KQW360" s="17"/>
      <c r="KQX360" s="17"/>
      <c r="KQY360" s="17"/>
      <c r="KQZ360" s="17"/>
      <c r="KRA360" s="17"/>
      <c r="KRB360" s="17"/>
      <c r="KRC360" s="17"/>
      <c r="KRD360" s="17"/>
      <c r="KRE360" s="17"/>
      <c r="KRF360" s="17"/>
      <c r="KRG360" s="17"/>
      <c r="KRH360" s="17"/>
      <c r="KRI360" s="17"/>
      <c r="KRJ360" s="17"/>
      <c r="KRK360" s="17"/>
      <c r="KRL360" s="17"/>
      <c r="KRM360" s="17"/>
      <c r="KRN360" s="17"/>
      <c r="KRO360" s="17"/>
      <c r="KRP360" s="17"/>
      <c r="KRQ360" s="17"/>
      <c r="KRR360" s="17"/>
      <c r="KRS360" s="17"/>
      <c r="KRT360" s="17"/>
      <c r="KRU360" s="17"/>
      <c r="KRV360" s="17"/>
      <c r="KRW360" s="17"/>
      <c r="KRX360" s="17"/>
      <c r="KRY360" s="17"/>
      <c r="KRZ360" s="17"/>
      <c r="KSA360" s="17"/>
      <c r="KSB360" s="17"/>
      <c r="KSC360" s="17"/>
      <c r="KSD360" s="17"/>
      <c r="KSE360" s="17"/>
      <c r="KSF360" s="17"/>
      <c r="KSG360" s="17"/>
      <c r="KSH360" s="17"/>
      <c r="KSI360" s="17"/>
      <c r="KSJ360" s="17"/>
      <c r="KSK360" s="17"/>
      <c r="KSL360" s="17"/>
      <c r="KSM360" s="17"/>
      <c r="KSN360" s="17"/>
      <c r="KSO360" s="17"/>
      <c r="KSP360" s="17"/>
      <c r="KSQ360" s="17"/>
      <c r="KSR360" s="17"/>
      <c r="KSS360" s="17"/>
      <c r="KST360" s="17"/>
      <c r="KSU360" s="17"/>
      <c r="KSV360" s="17"/>
      <c r="KSW360" s="17"/>
      <c r="KSX360" s="17"/>
      <c r="KSY360" s="17"/>
      <c r="KSZ360" s="17"/>
      <c r="KTA360" s="17"/>
      <c r="KTB360" s="17"/>
      <c r="KTC360" s="17"/>
      <c r="KTD360" s="17"/>
      <c r="KTE360" s="17"/>
      <c r="KTF360" s="17"/>
      <c r="KTG360" s="17"/>
      <c r="KTH360" s="17"/>
      <c r="KTI360" s="17"/>
      <c r="KTJ360" s="17"/>
      <c r="KTK360" s="17"/>
      <c r="KTL360" s="17"/>
      <c r="KTM360" s="17"/>
      <c r="KTN360" s="17"/>
      <c r="KTO360" s="17"/>
      <c r="KTP360" s="17"/>
      <c r="KTQ360" s="17"/>
      <c r="KTR360" s="17"/>
      <c r="KTS360" s="17"/>
      <c r="KTT360" s="17"/>
      <c r="KTU360" s="17"/>
      <c r="KTV360" s="17"/>
      <c r="KTW360" s="17"/>
      <c r="KTX360" s="17"/>
      <c r="KTY360" s="17"/>
      <c r="KTZ360" s="17"/>
      <c r="KUA360" s="17"/>
      <c r="KUB360" s="17"/>
      <c r="KUC360" s="17"/>
      <c r="KUD360" s="17"/>
      <c r="KUE360" s="17"/>
      <c r="KUF360" s="17"/>
      <c r="KUG360" s="17"/>
      <c r="KUH360" s="17"/>
      <c r="KUI360" s="17"/>
      <c r="KUJ360" s="17"/>
      <c r="KUK360" s="17"/>
      <c r="KUL360" s="17"/>
      <c r="KUM360" s="17"/>
      <c r="KUN360" s="17"/>
      <c r="KUO360" s="17"/>
      <c r="KUP360" s="17"/>
      <c r="KUQ360" s="17"/>
      <c r="KUR360" s="17"/>
      <c r="KUS360" s="17"/>
      <c r="KUT360" s="17"/>
      <c r="KUU360" s="17"/>
      <c r="KUV360" s="17"/>
      <c r="KUW360" s="17"/>
      <c r="KUX360" s="17"/>
      <c r="KUY360" s="17"/>
      <c r="KUZ360" s="17"/>
      <c r="KVA360" s="17"/>
      <c r="KVB360" s="17"/>
      <c r="KVC360" s="17"/>
      <c r="KVD360" s="17"/>
      <c r="KVE360" s="17"/>
      <c r="KVF360" s="17"/>
      <c r="KVG360" s="17"/>
      <c r="KVH360" s="17"/>
      <c r="KVI360" s="17"/>
      <c r="KVJ360" s="17"/>
      <c r="KVK360" s="17"/>
      <c r="KVL360" s="17"/>
      <c r="KVM360" s="17"/>
      <c r="KVN360" s="17"/>
      <c r="KVO360" s="17"/>
      <c r="KVP360" s="17"/>
      <c r="KVQ360" s="17"/>
      <c r="KVR360" s="17"/>
      <c r="KVS360" s="17"/>
      <c r="KVT360" s="17"/>
      <c r="KVU360" s="17"/>
      <c r="KVV360" s="17"/>
      <c r="KVW360" s="17"/>
      <c r="KVX360" s="17"/>
      <c r="KVY360" s="17"/>
      <c r="KVZ360" s="17"/>
      <c r="KWA360" s="17"/>
      <c r="KWB360" s="17"/>
      <c r="KWC360" s="17"/>
      <c r="KWD360" s="17"/>
      <c r="KWE360" s="17"/>
      <c r="KWF360" s="17"/>
      <c r="KWG360" s="17"/>
      <c r="KWH360" s="17"/>
      <c r="KWI360" s="17"/>
      <c r="KWJ360" s="17"/>
      <c r="KWK360" s="17"/>
      <c r="KWL360" s="17"/>
      <c r="KWM360" s="17"/>
      <c r="KWN360" s="17"/>
      <c r="KWO360" s="17"/>
      <c r="KWP360" s="17"/>
      <c r="KWQ360" s="17"/>
      <c r="KWR360" s="17"/>
      <c r="KWS360" s="17"/>
      <c r="KWT360" s="17"/>
      <c r="KWU360" s="17"/>
      <c r="KWV360" s="17"/>
      <c r="KWW360" s="17"/>
      <c r="KWX360" s="17"/>
      <c r="KWY360" s="17"/>
      <c r="KWZ360" s="17"/>
      <c r="KXA360" s="17"/>
      <c r="KXB360" s="17"/>
      <c r="KXC360" s="17"/>
      <c r="KXD360" s="17"/>
      <c r="KXE360" s="17"/>
      <c r="KXF360" s="17"/>
      <c r="KXG360" s="17"/>
      <c r="KXH360" s="17"/>
      <c r="KXI360" s="17"/>
      <c r="KXJ360" s="17"/>
      <c r="KXK360" s="17"/>
      <c r="KXL360" s="17"/>
      <c r="KXM360" s="17"/>
      <c r="KXN360" s="17"/>
      <c r="KXO360" s="17"/>
      <c r="KXP360" s="17"/>
      <c r="KXQ360" s="17"/>
      <c r="KXR360" s="17"/>
      <c r="KXS360" s="17"/>
      <c r="KXT360" s="17"/>
      <c r="KXU360" s="17"/>
      <c r="KXV360" s="17"/>
      <c r="KXW360" s="17"/>
      <c r="KXX360" s="17"/>
      <c r="KXY360" s="17"/>
      <c r="KXZ360" s="17"/>
      <c r="KYA360" s="17"/>
      <c r="KYB360" s="17"/>
      <c r="KYC360" s="17"/>
      <c r="KYD360" s="17"/>
      <c r="KYE360" s="17"/>
      <c r="KYF360" s="17"/>
      <c r="KYG360" s="17"/>
      <c r="KYH360" s="17"/>
      <c r="KYI360" s="17"/>
      <c r="KYJ360" s="17"/>
      <c r="KYK360" s="17"/>
      <c r="KYL360" s="17"/>
      <c r="KYM360" s="17"/>
      <c r="KYN360" s="17"/>
      <c r="KYO360" s="17"/>
      <c r="KYP360" s="17"/>
      <c r="KYQ360" s="17"/>
      <c r="KYR360" s="17"/>
      <c r="KYS360" s="17"/>
      <c r="KYT360" s="17"/>
      <c r="KYU360" s="17"/>
      <c r="KYV360" s="17"/>
      <c r="KYW360" s="17"/>
      <c r="KYX360" s="17"/>
      <c r="KYY360" s="17"/>
      <c r="KYZ360" s="17"/>
      <c r="KZA360" s="17"/>
      <c r="KZB360" s="17"/>
      <c r="KZC360" s="17"/>
      <c r="KZD360" s="17"/>
      <c r="KZE360" s="17"/>
      <c r="KZF360" s="17"/>
      <c r="KZG360" s="17"/>
      <c r="KZH360" s="17"/>
      <c r="KZI360" s="17"/>
      <c r="KZJ360" s="17"/>
      <c r="KZK360" s="17"/>
      <c r="KZL360" s="17"/>
      <c r="KZM360" s="17"/>
      <c r="KZN360" s="17"/>
      <c r="KZO360" s="17"/>
      <c r="KZP360" s="17"/>
      <c r="KZQ360" s="17"/>
      <c r="KZR360" s="17"/>
      <c r="KZS360" s="17"/>
      <c r="KZT360" s="17"/>
      <c r="KZU360" s="17"/>
      <c r="KZV360" s="17"/>
      <c r="KZW360" s="17"/>
      <c r="KZX360" s="17"/>
      <c r="KZY360" s="17"/>
      <c r="KZZ360" s="17"/>
      <c r="LAA360" s="17"/>
      <c r="LAB360" s="17"/>
      <c r="LAC360" s="17"/>
      <c r="LAD360" s="17"/>
      <c r="LAE360" s="17"/>
      <c r="LAF360" s="17"/>
      <c r="LAG360" s="17"/>
      <c r="LAH360" s="17"/>
      <c r="LAI360" s="17"/>
      <c r="LAJ360" s="17"/>
      <c r="LAK360" s="17"/>
      <c r="LAL360" s="17"/>
      <c r="LAM360" s="17"/>
      <c r="LAN360" s="17"/>
      <c r="LAO360" s="17"/>
      <c r="LAP360" s="17"/>
      <c r="LAQ360" s="17"/>
      <c r="LAR360" s="17"/>
      <c r="LAS360" s="17"/>
      <c r="LAT360" s="17"/>
      <c r="LAU360" s="17"/>
      <c r="LAV360" s="17"/>
      <c r="LAW360" s="17"/>
      <c r="LAX360" s="17"/>
      <c r="LAY360" s="17"/>
      <c r="LAZ360" s="17"/>
      <c r="LBA360" s="17"/>
      <c r="LBB360" s="17"/>
      <c r="LBC360" s="17"/>
      <c r="LBD360" s="17"/>
      <c r="LBE360" s="17"/>
      <c r="LBF360" s="17"/>
      <c r="LBG360" s="17"/>
      <c r="LBH360" s="17"/>
      <c r="LBI360" s="17"/>
      <c r="LBJ360" s="17"/>
      <c r="LBK360" s="17"/>
      <c r="LBL360" s="17"/>
      <c r="LBM360" s="17"/>
      <c r="LBN360" s="17"/>
      <c r="LBO360" s="17"/>
      <c r="LBP360" s="17"/>
      <c r="LBQ360" s="17"/>
      <c r="LBR360" s="17"/>
      <c r="LBS360" s="17"/>
      <c r="LBT360" s="17"/>
      <c r="LBU360" s="17"/>
      <c r="LBV360" s="17"/>
      <c r="LBW360" s="17"/>
      <c r="LBX360" s="17"/>
      <c r="LBY360" s="17"/>
      <c r="LBZ360" s="17"/>
      <c r="LCA360" s="17"/>
      <c r="LCB360" s="17"/>
      <c r="LCC360" s="17"/>
      <c r="LCD360" s="17"/>
      <c r="LCE360" s="17"/>
      <c r="LCF360" s="17"/>
      <c r="LCG360" s="17"/>
      <c r="LCH360" s="17"/>
      <c r="LCI360" s="17"/>
      <c r="LCJ360" s="17"/>
      <c r="LCK360" s="17"/>
      <c r="LCL360" s="17"/>
      <c r="LCM360" s="17"/>
      <c r="LCN360" s="17"/>
      <c r="LCO360" s="17"/>
      <c r="LCP360" s="17"/>
      <c r="LCQ360" s="17"/>
      <c r="LCR360" s="17"/>
      <c r="LCS360" s="17"/>
      <c r="LCT360" s="17"/>
      <c r="LCU360" s="17"/>
      <c r="LCV360" s="17"/>
      <c r="LCW360" s="17"/>
      <c r="LCX360" s="17"/>
      <c r="LCY360" s="17"/>
      <c r="LCZ360" s="17"/>
      <c r="LDA360" s="17"/>
      <c r="LDB360" s="17"/>
      <c r="LDC360" s="17"/>
      <c r="LDD360" s="17"/>
      <c r="LDE360" s="17"/>
      <c r="LDF360" s="17"/>
      <c r="LDG360" s="17"/>
      <c r="LDH360" s="17"/>
      <c r="LDI360" s="17"/>
      <c r="LDJ360" s="17"/>
      <c r="LDK360" s="17"/>
      <c r="LDL360" s="17"/>
      <c r="LDM360" s="17"/>
      <c r="LDN360" s="17"/>
      <c r="LDO360" s="17"/>
      <c r="LDP360" s="17"/>
      <c r="LDQ360" s="17"/>
      <c r="LDR360" s="17"/>
      <c r="LDS360" s="17"/>
      <c r="LDT360" s="17"/>
      <c r="LDU360" s="17"/>
      <c r="LDV360" s="17"/>
      <c r="LDW360" s="17"/>
      <c r="LDX360" s="17"/>
      <c r="LDY360" s="17"/>
      <c r="LDZ360" s="17"/>
      <c r="LEA360" s="17"/>
      <c r="LEB360" s="17"/>
      <c r="LEC360" s="17"/>
      <c r="LED360" s="17"/>
      <c r="LEE360" s="17"/>
      <c r="LEF360" s="17"/>
      <c r="LEG360" s="17"/>
      <c r="LEH360" s="17"/>
      <c r="LEI360" s="17"/>
      <c r="LEJ360" s="17"/>
      <c r="LEK360" s="17"/>
      <c r="LEL360" s="17"/>
      <c r="LEM360" s="17"/>
      <c r="LEN360" s="17"/>
      <c r="LEO360" s="17"/>
      <c r="LEP360" s="17"/>
      <c r="LEQ360" s="17"/>
      <c r="LER360" s="17"/>
      <c r="LES360" s="17"/>
      <c r="LET360" s="17"/>
      <c r="LEU360" s="17"/>
      <c r="LEV360" s="17"/>
      <c r="LEW360" s="17"/>
      <c r="LEX360" s="17"/>
      <c r="LEY360" s="17"/>
      <c r="LEZ360" s="17"/>
      <c r="LFA360" s="17"/>
      <c r="LFB360" s="17"/>
      <c r="LFC360" s="17"/>
      <c r="LFD360" s="17"/>
      <c r="LFE360" s="17"/>
      <c r="LFF360" s="17"/>
      <c r="LFG360" s="17"/>
      <c r="LFH360" s="17"/>
      <c r="LFI360" s="17"/>
      <c r="LFJ360" s="17"/>
      <c r="LFK360" s="17"/>
      <c r="LFL360" s="17"/>
      <c r="LFM360" s="17"/>
      <c r="LFN360" s="17"/>
      <c r="LFO360" s="17"/>
      <c r="LFP360" s="17"/>
      <c r="LFQ360" s="17"/>
      <c r="LFR360" s="17"/>
      <c r="LFS360" s="17"/>
      <c r="LFT360" s="17"/>
      <c r="LFU360" s="17"/>
      <c r="LFV360" s="17"/>
      <c r="LFW360" s="17"/>
      <c r="LFX360" s="17"/>
      <c r="LFY360" s="17"/>
      <c r="LFZ360" s="17"/>
      <c r="LGA360" s="17"/>
      <c r="LGB360" s="17"/>
      <c r="LGC360" s="17"/>
      <c r="LGD360" s="17"/>
      <c r="LGE360" s="17"/>
      <c r="LGF360" s="17"/>
      <c r="LGG360" s="17"/>
      <c r="LGH360" s="17"/>
      <c r="LGI360" s="17"/>
      <c r="LGJ360" s="17"/>
      <c r="LGK360" s="17"/>
      <c r="LGL360" s="17"/>
      <c r="LGM360" s="17"/>
      <c r="LGN360" s="17"/>
      <c r="LGO360" s="17"/>
      <c r="LGP360" s="17"/>
      <c r="LGQ360" s="17"/>
      <c r="LGR360" s="17"/>
      <c r="LGS360" s="17"/>
      <c r="LGT360" s="17"/>
      <c r="LGU360" s="17"/>
      <c r="LGV360" s="17"/>
      <c r="LGW360" s="17"/>
      <c r="LGX360" s="17"/>
      <c r="LGY360" s="17"/>
      <c r="LGZ360" s="17"/>
      <c r="LHA360" s="17"/>
      <c r="LHB360" s="17"/>
      <c r="LHC360" s="17"/>
      <c r="LHD360" s="17"/>
      <c r="LHE360" s="17"/>
      <c r="LHF360" s="17"/>
      <c r="LHG360" s="17"/>
      <c r="LHH360" s="17"/>
      <c r="LHI360" s="17"/>
      <c r="LHJ360" s="17"/>
      <c r="LHK360" s="17"/>
      <c r="LHL360" s="17"/>
      <c r="LHM360" s="17"/>
      <c r="LHN360" s="17"/>
      <c r="LHO360" s="17"/>
      <c r="LHP360" s="17"/>
      <c r="LHQ360" s="17"/>
      <c r="LHR360" s="17"/>
      <c r="LHS360" s="17"/>
      <c r="LHT360" s="17"/>
      <c r="LHU360" s="17"/>
      <c r="LHV360" s="17"/>
      <c r="LHW360" s="17"/>
      <c r="LHX360" s="17"/>
      <c r="LHY360" s="17"/>
      <c r="LHZ360" s="17"/>
      <c r="LIA360" s="17"/>
      <c r="LIB360" s="17"/>
      <c r="LIC360" s="17"/>
      <c r="LID360" s="17"/>
      <c r="LIE360" s="17"/>
      <c r="LIF360" s="17"/>
      <c r="LIG360" s="17"/>
      <c r="LIH360" s="17"/>
      <c r="LII360" s="17"/>
      <c r="LIJ360" s="17"/>
      <c r="LIK360" s="17"/>
      <c r="LIL360" s="17"/>
      <c r="LIM360" s="17"/>
      <c r="LIN360" s="17"/>
      <c r="LIO360" s="17"/>
      <c r="LIP360" s="17"/>
      <c r="LIQ360" s="17"/>
      <c r="LIR360" s="17"/>
      <c r="LIS360" s="17"/>
      <c r="LIT360" s="17"/>
      <c r="LIU360" s="17"/>
      <c r="LIV360" s="17"/>
      <c r="LIW360" s="17"/>
      <c r="LIX360" s="17"/>
      <c r="LIY360" s="17"/>
      <c r="LIZ360" s="17"/>
      <c r="LJA360" s="17"/>
      <c r="LJB360" s="17"/>
      <c r="LJC360" s="17"/>
      <c r="LJD360" s="17"/>
      <c r="LJE360" s="17"/>
      <c r="LJF360" s="17"/>
      <c r="LJG360" s="17"/>
      <c r="LJH360" s="17"/>
      <c r="LJI360" s="17"/>
      <c r="LJJ360" s="17"/>
      <c r="LJK360" s="17"/>
      <c r="LJL360" s="17"/>
      <c r="LJM360" s="17"/>
      <c r="LJN360" s="17"/>
      <c r="LJO360" s="17"/>
      <c r="LJP360" s="17"/>
      <c r="LJQ360" s="17"/>
      <c r="LJR360" s="17"/>
      <c r="LJS360" s="17"/>
      <c r="LJT360" s="17"/>
      <c r="LJU360" s="17"/>
      <c r="LJV360" s="17"/>
      <c r="LJW360" s="17"/>
      <c r="LJX360" s="17"/>
      <c r="LJY360" s="17"/>
      <c r="LJZ360" s="17"/>
      <c r="LKA360" s="17"/>
      <c r="LKB360" s="17"/>
      <c r="LKC360" s="17"/>
      <c r="LKD360" s="17"/>
      <c r="LKE360" s="17"/>
      <c r="LKF360" s="17"/>
      <c r="LKG360" s="17"/>
      <c r="LKH360" s="17"/>
      <c r="LKI360" s="17"/>
      <c r="LKJ360" s="17"/>
      <c r="LKK360" s="17"/>
      <c r="LKL360" s="17"/>
      <c r="LKM360" s="17"/>
      <c r="LKN360" s="17"/>
      <c r="LKO360" s="17"/>
      <c r="LKP360" s="17"/>
      <c r="LKQ360" s="17"/>
      <c r="LKR360" s="17"/>
      <c r="LKS360" s="17"/>
      <c r="LKT360" s="17"/>
      <c r="LKU360" s="17"/>
      <c r="LKV360" s="17"/>
      <c r="LKW360" s="17"/>
      <c r="LKX360" s="17"/>
      <c r="LKY360" s="17"/>
      <c r="LKZ360" s="17"/>
      <c r="LLA360" s="17"/>
      <c r="LLB360" s="17"/>
      <c r="LLC360" s="17"/>
      <c r="LLD360" s="17"/>
      <c r="LLE360" s="17"/>
      <c r="LLF360" s="17"/>
      <c r="LLG360" s="17"/>
      <c r="LLH360" s="17"/>
      <c r="LLI360" s="17"/>
      <c r="LLJ360" s="17"/>
      <c r="LLK360" s="17"/>
      <c r="LLL360" s="17"/>
      <c r="LLM360" s="17"/>
      <c r="LLN360" s="17"/>
      <c r="LLO360" s="17"/>
      <c r="LLP360" s="17"/>
      <c r="LLQ360" s="17"/>
      <c r="LLR360" s="17"/>
      <c r="LLS360" s="17"/>
      <c r="LLT360" s="17"/>
      <c r="LLU360" s="17"/>
      <c r="LLV360" s="17"/>
      <c r="LLW360" s="17"/>
      <c r="LLX360" s="17"/>
      <c r="LLY360" s="17"/>
      <c r="LLZ360" s="17"/>
      <c r="LMA360" s="17"/>
      <c r="LMB360" s="17"/>
      <c r="LMC360" s="17"/>
      <c r="LMD360" s="17"/>
      <c r="LME360" s="17"/>
      <c r="LMF360" s="17"/>
      <c r="LMG360" s="17"/>
      <c r="LMH360" s="17"/>
      <c r="LMI360" s="17"/>
      <c r="LMJ360" s="17"/>
      <c r="LMK360" s="17"/>
      <c r="LML360" s="17"/>
      <c r="LMM360" s="17"/>
      <c r="LMN360" s="17"/>
      <c r="LMO360" s="17"/>
      <c r="LMP360" s="17"/>
      <c r="LMQ360" s="17"/>
      <c r="LMR360" s="17"/>
      <c r="LMS360" s="17"/>
      <c r="LMT360" s="17"/>
      <c r="LMU360" s="17"/>
      <c r="LMV360" s="17"/>
      <c r="LMW360" s="17"/>
      <c r="LMX360" s="17"/>
      <c r="LMY360" s="17"/>
      <c r="LMZ360" s="17"/>
      <c r="LNA360" s="17"/>
      <c r="LNB360" s="17"/>
      <c r="LNC360" s="17"/>
      <c r="LND360" s="17"/>
      <c r="LNE360" s="17"/>
      <c r="LNF360" s="17"/>
      <c r="LNG360" s="17"/>
      <c r="LNH360" s="17"/>
      <c r="LNI360" s="17"/>
      <c r="LNJ360" s="17"/>
      <c r="LNK360" s="17"/>
      <c r="LNL360" s="17"/>
      <c r="LNM360" s="17"/>
      <c r="LNN360" s="17"/>
      <c r="LNO360" s="17"/>
      <c r="LNP360" s="17"/>
      <c r="LNQ360" s="17"/>
      <c r="LNR360" s="17"/>
      <c r="LNS360" s="17"/>
      <c r="LNT360" s="17"/>
      <c r="LNU360" s="17"/>
      <c r="LNV360" s="17"/>
      <c r="LNW360" s="17"/>
      <c r="LNX360" s="17"/>
      <c r="LNY360" s="17"/>
      <c r="LNZ360" s="17"/>
      <c r="LOA360" s="17"/>
      <c r="LOB360" s="17"/>
      <c r="LOC360" s="17"/>
      <c r="LOD360" s="17"/>
      <c r="LOE360" s="17"/>
      <c r="LOF360" s="17"/>
      <c r="LOG360" s="17"/>
      <c r="LOH360" s="17"/>
      <c r="LOI360" s="17"/>
      <c r="LOJ360" s="17"/>
      <c r="LOK360" s="17"/>
      <c r="LOL360" s="17"/>
      <c r="LOM360" s="17"/>
      <c r="LON360" s="17"/>
      <c r="LOO360" s="17"/>
      <c r="LOP360" s="17"/>
      <c r="LOQ360" s="17"/>
      <c r="LOR360" s="17"/>
      <c r="LOS360" s="17"/>
      <c r="LOT360" s="17"/>
      <c r="LOU360" s="17"/>
      <c r="LOV360" s="17"/>
      <c r="LOW360" s="17"/>
      <c r="LOX360" s="17"/>
      <c r="LOY360" s="17"/>
      <c r="LOZ360" s="17"/>
      <c r="LPA360" s="17"/>
      <c r="LPB360" s="17"/>
      <c r="LPC360" s="17"/>
      <c r="LPD360" s="17"/>
      <c r="LPE360" s="17"/>
      <c r="LPF360" s="17"/>
      <c r="LPG360" s="17"/>
      <c r="LPH360" s="17"/>
      <c r="LPI360" s="17"/>
      <c r="LPJ360" s="17"/>
      <c r="LPK360" s="17"/>
      <c r="LPL360" s="17"/>
      <c r="LPM360" s="17"/>
      <c r="LPN360" s="17"/>
      <c r="LPO360" s="17"/>
      <c r="LPP360" s="17"/>
      <c r="LPQ360" s="17"/>
      <c r="LPR360" s="17"/>
      <c r="LPS360" s="17"/>
      <c r="LPT360" s="17"/>
      <c r="LPU360" s="17"/>
      <c r="LPV360" s="17"/>
      <c r="LPW360" s="17"/>
      <c r="LPX360" s="17"/>
      <c r="LPY360" s="17"/>
      <c r="LPZ360" s="17"/>
      <c r="LQA360" s="17"/>
      <c r="LQB360" s="17"/>
      <c r="LQC360" s="17"/>
      <c r="LQD360" s="17"/>
      <c r="LQE360" s="17"/>
      <c r="LQF360" s="17"/>
      <c r="LQG360" s="17"/>
      <c r="LQH360" s="17"/>
      <c r="LQI360" s="17"/>
      <c r="LQJ360" s="17"/>
      <c r="LQK360" s="17"/>
      <c r="LQL360" s="17"/>
      <c r="LQM360" s="17"/>
      <c r="LQN360" s="17"/>
      <c r="LQO360" s="17"/>
      <c r="LQP360" s="17"/>
      <c r="LQQ360" s="17"/>
      <c r="LQR360" s="17"/>
      <c r="LQS360" s="17"/>
      <c r="LQT360" s="17"/>
      <c r="LQU360" s="17"/>
      <c r="LQV360" s="17"/>
      <c r="LQW360" s="17"/>
      <c r="LQX360" s="17"/>
      <c r="LQY360" s="17"/>
      <c r="LQZ360" s="17"/>
      <c r="LRA360" s="17"/>
      <c r="LRB360" s="17"/>
      <c r="LRC360" s="17"/>
      <c r="LRD360" s="17"/>
      <c r="LRE360" s="17"/>
      <c r="LRF360" s="17"/>
      <c r="LRG360" s="17"/>
      <c r="LRH360" s="17"/>
      <c r="LRI360" s="17"/>
      <c r="LRJ360" s="17"/>
      <c r="LRK360" s="17"/>
      <c r="LRL360" s="17"/>
      <c r="LRM360" s="17"/>
      <c r="LRN360" s="17"/>
      <c r="LRO360" s="17"/>
      <c r="LRP360" s="17"/>
      <c r="LRQ360" s="17"/>
      <c r="LRR360" s="17"/>
      <c r="LRS360" s="17"/>
      <c r="LRT360" s="17"/>
      <c r="LRU360" s="17"/>
      <c r="LRV360" s="17"/>
      <c r="LRW360" s="17"/>
      <c r="LRX360" s="17"/>
      <c r="LRY360" s="17"/>
      <c r="LRZ360" s="17"/>
      <c r="LSA360" s="17"/>
      <c r="LSB360" s="17"/>
      <c r="LSC360" s="17"/>
      <c r="LSD360" s="17"/>
      <c r="LSE360" s="17"/>
      <c r="LSF360" s="17"/>
      <c r="LSG360" s="17"/>
      <c r="LSH360" s="17"/>
      <c r="LSI360" s="17"/>
      <c r="LSJ360" s="17"/>
      <c r="LSK360" s="17"/>
      <c r="LSL360" s="17"/>
      <c r="LSM360" s="17"/>
      <c r="LSN360" s="17"/>
      <c r="LSO360" s="17"/>
      <c r="LSP360" s="17"/>
      <c r="LSQ360" s="17"/>
      <c r="LSR360" s="17"/>
      <c r="LSS360" s="17"/>
      <c r="LST360" s="17"/>
      <c r="LSU360" s="17"/>
      <c r="LSV360" s="17"/>
      <c r="LSW360" s="17"/>
      <c r="LSX360" s="17"/>
      <c r="LSY360" s="17"/>
      <c r="LSZ360" s="17"/>
      <c r="LTA360" s="17"/>
      <c r="LTB360" s="17"/>
      <c r="LTC360" s="17"/>
      <c r="LTD360" s="17"/>
      <c r="LTE360" s="17"/>
      <c r="LTF360" s="17"/>
      <c r="LTG360" s="17"/>
      <c r="LTH360" s="17"/>
      <c r="LTI360" s="17"/>
      <c r="LTJ360" s="17"/>
      <c r="LTK360" s="17"/>
      <c r="LTL360" s="17"/>
      <c r="LTM360" s="17"/>
      <c r="LTN360" s="17"/>
      <c r="LTO360" s="17"/>
      <c r="LTP360" s="17"/>
      <c r="LTQ360" s="17"/>
      <c r="LTR360" s="17"/>
      <c r="LTS360" s="17"/>
      <c r="LTT360" s="17"/>
      <c r="LTU360" s="17"/>
      <c r="LTV360" s="17"/>
      <c r="LTW360" s="17"/>
      <c r="LTX360" s="17"/>
      <c r="LTY360" s="17"/>
      <c r="LTZ360" s="17"/>
      <c r="LUA360" s="17"/>
      <c r="LUB360" s="17"/>
      <c r="LUC360" s="17"/>
      <c r="LUD360" s="17"/>
      <c r="LUE360" s="17"/>
      <c r="LUF360" s="17"/>
      <c r="LUG360" s="17"/>
      <c r="LUH360" s="17"/>
      <c r="LUI360" s="17"/>
      <c r="LUJ360" s="17"/>
      <c r="LUK360" s="17"/>
      <c r="LUL360" s="17"/>
      <c r="LUM360" s="17"/>
      <c r="LUN360" s="17"/>
      <c r="LUO360" s="17"/>
      <c r="LUP360" s="17"/>
      <c r="LUQ360" s="17"/>
      <c r="LUR360" s="17"/>
      <c r="LUS360" s="17"/>
      <c r="LUT360" s="17"/>
      <c r="LUU360" s="17"/>
      <c r="LUV360" s="17"/>
      <c r="LUW360" s="17"/>
      <c r="LUX360" s="17"/>
      <c r="LUY360" s="17"/>
      <c r="LUZ360" s="17"/>
      <c r="LVA360" s="17"/>
      <c r="LVB360" s="17"/>
      <c r="LVC360" s="17"/>
      <c r="LVD360" s="17"/>
      <c r="LVE360" s="17"/>
      <c r="LVF360" s="17"/>
      <c r="LVG360" s="17"/>
      <c r="LVH360" s="17"/>
      <c r="LVI360" s="17"/>
      <c r="LVJ360" s="17"/>
      <c r="LVK360" s="17"/>
      <c r="LVL360" s="17"/>
      <c r="LVM360" s="17"/>
      <c r="LVN360" s="17"/>
      <c r="LVO360" s="17"/>
      <c r="LVP360" s="17"/>
      <c r="LVQ360" s="17"/>
      <c r="LVR360" s="17"/>
      <c r="LVS360" s="17"/>
      <c r="LVT360" s="17"/>
      <c r="LVU360" s="17"/>
      <c r="LVV360" s="17"/>
      <c r="LVW360" s="17"/>
      <c r="LVX360" s="17"/>
      <c r="LVY360" s="17"/>
      <c r="LVZ360" s="17"/>
      <c r="LWA360" s="17"/>
      <c r="LWB360" s="17"/>
      <c r="LWC360" s="17"/>
      <c r="LWD360" s="17"/>
      <c r="LWE360" s="17"/>
      <c r="LWF360" s="17"/>
      <c r="LWG360" s="17"/>
      <c r="LWH360" s="17"/>
      <c r="LWI360" s="17"/>
      <c r="LWJ360" s="17"/>
      <c r="LWK360" s="17"/>
      <c r="LWL360" s="17"/>
      <c r="LWM360" s="17"/>
      <c r="LWN360" s="17"/>
      <c r="LWO360" s="17"/>
      <c r="LWP360" s="17"/>
      <c r="LWQ360" s="17"/>
      <c r="LWR360" s="17"/>
      <c r="LWS360" s="17"/>
      <c r="LWT360" s="17"/>
      <c r="LWU360" s="17"/>
      <c r="LWV360" s="17"/>
      <c r="LWW360" s="17"/>
      <c r="LWX360" s="17"/>
      <c r="LWY360" s="17"/>
      <c r="LWZ360" s="17"/>
      <c r="LXA360" s="17"/>
      <c r="LXB360" s="17"/>
      <c r="LXC360" s="17"/>
      <c r="LXD360" s="17"/>
      <c r="LXE360" s="17"/>
      <c r="LXF360" s="17"/>
      <c r="LXG360" s="17"/>
      <c r="LXH360" s="17"/>
      <c r="LXI360" s="17"/>
      <c r="LXJ360" s="17"/>
      <c r="LXK360" s="17"/>
      <c r="LXL360" s="17"/>
      <c r="LXM360" s="17"/>
      <c r="LXN360" s="17"/>
      <c r="LXO360" s="17"/>
      <c r="LXP360" s="17"/>
      <c r="LXQ360" s="17"/>
      <c r="LXR360" s="17"/>
      <c r="LXS360" s="17"/>
      <c r="LXT360" s="17"/>
      <c r="LXU360" s="17"/>
      <c r="LXV360" s="17"/>
      <c r="LXW360" s="17"/>
      <c r="LXX360" s="17"/>
      <c r="LXY360" s="17"/>
      <c r="LXZ360" s="17"/>
      <c r="LYA360" s="17"/>
      <c r="LYB360" s="17"/>
      <c r="LYC360" s="17"/>
      <c r="LYD360" s="17"/>
      <c r="LYE360" s="17"/>
      <c r="LYF360" s="17"/>
      <c r="LYG360" s="17"/>
      <c r="LYH360" s="17"/>
      <c r="LYI360" s="17"/>
      <c r="LYJ360" s="17"/>
      <c r="LYK360" s="17"/>
      <c r="LYL360" s="17"/>
      <c r="LYM360" s="17"/>
      <c r="LYN360" s="17"/>
      <c r="LYO360" s="17"/>
      <c r="LYP360" s="17"/>
      <c r="LYQ360" s="17"/>
      <c r="LYR360" s="17"/>
      <c r="LYS360" s="17"/>
      <c r="LYT360" s="17"/>
      <c r="LYU360" s="17"/>
      <c r="LYV360" s="17"/>
      <c r="LYW360" s="17"/>
      <c r="LYX360" s="17"/>
      <c r="LYY360" s="17"/>
      <c r="LYZ360" s="17"/>
      <c r="LZA360" s="17"/>
      <c r="LZB360" s="17"/>
      <c r="LZC360" s="17"/>
      <c r="LZD360" s="17"/>
      <c r="LZE360" s="17"/>
      <c r="LZF360" s="17"/>
      <c r="LZG360" s="17"/>
      <c r="LZH360" s="17"/>
      <c r="LZI360" s="17"/>
      <c r="LZJ360" s="17"/>
      <c r="LZK360" s="17"/>
      <c r="LZL360" s="17"/>
      <c r="LZM360" s="17"/>
      <c r="LZN360" s="17"/>
      <c r="LZO360" s="17"/>
      <c r="LZP360" s="17"/>
      <c r="LZQ360" s="17"/>
      <c r="LZR360" s="17"/>
      <c r="LZS360" s="17"/>
      <c r="LZT360" s="17"/>
      <c r="LZU360" s="17"/>
      <c r="LZV360" s="17"/>
      <c r="LZW360" s="17"/>
      <c r="LZX360" s="17"/>
      <c r="LZY360" s="17"/>
      <c r="LZZ360" s="17"/>
      <c r="MAA360" s="17"/>
      <c r="MAB360" s="17"/>
      <c r="MAC360" s="17"/>
      <c r="MAD360" s="17"/>
      <c r="MAE360" s="17"/>
      <c r="MAF360" s="17"/>
      <c r="MAG360" s="17"/>
      <c r="MAH360" s="17"/>
      <c r="MAI360" s="17"/>
      <c r="MAJ360" s="17"/>
      <c r="MAK360" s="17"/>
      <c r="MAL360" s="17"/>
      <c r="MAM360" s="17"/>
      <c r="MAN360" s="17"/>
      <c r="MAO360" s="17"/>
      <c r="MAP360" s="17"/>
      <c r="MAQ360" s="17"/>
      <c r="MAR360" s="17"/>
      <c r="MAS360" s="17"/>
      <c r="MAT360" s="17"/>
      <c r="MAU360" s="17"/>
      <c r="MAV360" s="17"/>
      <c r="MAW360" s="17"/>
      <c r="MAX360" s="17"/>
      <c r="MAY360" s="17"/>
      <c r="MAZ360" s="17"/>
      <c r="MBA360" s="17"/>
      <c r="MBB360" s="17"/>
      <c r="MBC360" s="17"/>
      <c r="MBD360" s="17"/>
      <c r="MBE360" s="17"/>
      <c r="MBF360" s="17"/>
      <c r="MBG360" s="17"/>
      <c r="MBH360" s="17"/>
      <c r="MBI360" s="17"/>
      <c r="MBJ360" s="17"/>
      <c r="MBK360" s="17"/>
      <c r="MBL360" s="17"/>
      <c r="MBM360" s="17"/>
      <c r="MBN360" s="17"/>
      <c r="MBO360" s="17"/>
      <c r="MBP360" s="17"/>
      <c r="MBQ360" s="17"/>
      <c r="MBR360" s="17"/>
      <c r="MBS360" s="17"/>
      <c r="MBT360" s="17"/>
      <c r="MBU360" s="17"/>
      <c r="MBV360" s="17"/>
      <c r="MBW360" s="17"/>
      <c r="MBX360" s="17"/>
      <c r="MBY360" s="17"/>
      <c r="MBZ360" s="17"/>
      <c r="MCA360" s="17"/>
      <c r="MCB360" s="17"/>
      <c r="MCC360" s="17"/>
      <c r="MCD360" s="17"/>
      <c r="MCE360" s="17"/>
      <c r="MCF360" s="17"/>
      <c r="MCG360" s="17"/>
      <c r="MCH360" s="17"/>
      <c r="MCI360" s="17"/>
      <c r="MCJ360" s="17"/>
      <c r="MCK360" s="17"/>
      <c r="MCL360" s="17"/>
      <c r="MCM360" s="17"/>
      <c r="MCN360" s="17"/>
      <c r="MCO360" s="17"/>
      <c r="MCP360" s="17"/>
      <c r="MCQ360" s="17"/>
      <c r="MCR360" s="17"/>
      <c r="MCS360" s="17"/>
      <c r="MCT360" s="17"/>
      <c r="MCU360" s="17"/>
      <c r="MCV360" s="17"/>
      <c r="MCW360" s="17"/>
      <c r="MCX360" s="17"/>
      <c r="MCY360" s="17"/>
      <c r="MCZ360" s="17"/>
      <c r="MDA360" s="17"/>
      <c r="MDB360" s="17"/>
      <c r="MDC360" s="17"/>
      <c r="MDD360" s="17"/>
      <c r="MDE360" s="17"/>
      <c r="MDF360" s="17"/>
      <c r="MDG360" s="17"/>
      <c r="MDH360" s="17"/>
      <c r="MDI360" s="17"/>
      <c r="MDJ360" s="17"/>
      <c r="MDK360" s="17"/>
      <c r="MDL360" s="17"/>
      <c r="MDM360" s="17"/>
      <c r="MDN360" s="17"/>
      <c r="MDO360" s="17"/>
      <c r="MDP360" s="17"/>
      <c r="MDQ360" s="17"/>
      <c r="MDR360" s="17"/>
      <c r="MDS360" s="17"/>
      <c r="MDT360" s="17"/>
      <c r="MDU360" s="17"/>
      <c r="MDV360" s="17"/>
      <c r="MDW360" s="17"/>
      <c r="MDX360" s="17"/>
      <c r="MDY360" s="17"/>
      <c r="MDZ360" s="17"/>
      <c r="MEA360" s="17"/>
      <c r="MEB360" s="17"/>
      <c r="MEC360" s="17"/>
      <c r="MED360" s="17"/>
      <c r="MEE360" s="17"/>
      <c r="MEF360" s="17"/>
      <c r="MEG360" s="17"/>
      <c r="MEH360" s="17"/>
      <c r="MEI360" s="17"/>
      <c r="MEJ360" s="17"/>
      <c r="MEK360" s="17"/>
      <c r="MEL360" s="17"/>
      <c r="MEM360" s="17"/>
      <c r="MEN360" s="17"/>
      <c r="MEO360" s="17"/>
      <c r="MEP360" s="17"/>
      <c r="MEQ360" s="17"/>
      <c r="MER360" s="17"/>
      <c r="MES360" s="17"/>
      <c r="MET360" s="17"/>
      <c r="MEU360" s="17"/>
      <c r="MEV360" s="17"/>
      <c r="MEW360" s="17"/>
      <c r="MEX360" s="17"/>
      <c r="MEY360" s="17"/>
      <c r="MEZ360" s="17"/>
      <c r="MFA360" s="17"/>
      <c r="MFB360" s="17"/>
      <c r="MFC360" s="17"/>
      <c r="MFD360" s="17"/>
      <c r="MFE360" s="17"/>
      <c r="MFF360" s="17"/>
      <c r="MFG360" s="17"/>
      <c r="MFH360" s="17"/>
      <c r="MFI360" s="17"/>
      <c r="MFJ360" s="17"/>
      <c r="MFK360" s="17"/>
      <c r="MFL360" s="17"/>
      <c r="MFM360" s="17"/>
      <c r="MFN360" s="17"/>
      <c r="MFO360" s="17"/>
      <c r="MFP360" s="17"/>
      <c r="MFQ360" s="17"/>
      <c r="MFR360" s="17"/>
      <c r="MFS360" s="17"/>
      <c r="MFT360" s="17"/>
      <c r="MFU360" s="17"/>
      <c r="MFV360" s="17"/>
      <c r="MFW360" s="17"/>
      <c r="MFX360" s="17"/>
      <c r="MFY360" s="17"/>
      <c r="MFZ360" s="17"/>
      <c r="MGA360" s="17"/>
      <c r="MGB360" s="17"/>
      <c r="MGC360" s="17"/>
      <c r="MGD360" s="17"/>
      <c r="MGE360" s="17"/>
      <c r="MGF360" s="17"/>
      <c r="MGG360" s="17"/>
      <c r="MGH360" s="17"/>
      <c r="MGI360" s="17"/>
      <c r="MGJ360" s="17"/>
      <c r="MGK360" s="17"/>
      <c r="MGL360" s="17"/>
      <c r="MGM360" s="17"/>
      <c r="MGN360" s="17"/>
      <c r="MGO360" s="17"/>
      <c r="MGP360" s="17"/>
      <c r="MGQ360" s="17"/>
      <c r="MGR360" s="17"/>
      <c r="MGS360" s="17"/>
      <c r="MGT360" s="17"/>
      <c r="MGU360" s="17"/>
      <c r="MGV360" s="17"/>
      <c r="MGW360" s="17"/>
      <c r="MGX360" s="17"/>
      <c r="MGY360" s="17"/>
      <c r="MGZ360" s="17"/>
      <c r="MHA360" s="17"/>
      <c r="MHB360" s="17"/>
      <c r="MHC360" s="17"/>
      <c r="MHD360" s="17"/>
      <c r="MHE360" s="17"/>
      <c r="MHF360" s="17"/>
      <c r="MHG360" s="17"/>
      <c r="MHH360" s="17"/>
      <c r="MHI360" s="17"/>
      <c r="MHJ360" s="17"/>
      <c r="MHK360" s="17"/>
      <c r="MHL360" s="17"/>
      <c r="MHM360" s="17"/>
      <c r="MHN360" s="17"/>
      <c r="MHO360" s="17"/>
      <c r="MHP360" s="17"/>
      <c r="MHQ360" s="17"/>
      <c r="MHR360" s="17"/>
      <c r="MHS360" s="17"/>
      <c r="MHT360" s="17"/>
      <c r="MHU360" s="17"/>
      <c r="MHV360" s="17"/>
      <c r="MHW360" s="17"/>
      <c r="MHX360" s="17"/>
      <c r="MHY360" s="17"/>
      <c r="MHZ360" s="17"/>
      <c r="MIA360" s="17"/>
      <c r="MIB360" s="17"/>
      <c r="MIC360" s="17"/>
      <c r="MID360" s="17"/>
      <c r="MIE360" s="17"/>
      <c r="MIF360" s="17"/>
      <c r="MIG360" s="17"/>
      <c r="MIH360" s="17"/>
      <c r="MII360" s="17"/>
      <c r="MIJ360" s="17"/>
      <c r="MIK360" s="17"/>
      <c r="MIL360" s="17"/>
      <c r="MIM360" s="17"/>
      <c r="MIN360" s="17"/>
      <c r="MIO360" s="17"/>
      <c r="MIP360" s="17"/>
      <c r="MIQ360" s="17"/>
      <c r="MIR360" s="17"/>
      <c r="MIS360" s="17"/>
      <c r="MIT360" s="17"/>
      <c r="MIU360" s="17"/>
      <c r="MIV360" s="17"/>
      <c r="MIW360" s="17"/>
      <c r="MIX360" s="17"/>
      <c r="MIY360" s="17"/>
      <c r="MIZ360" s="17"/>
      <c r="MJA360" s="17"/>
      <c r="MJB360" s="17"/>
      <c r="MJC360" s="17"/>
      <c r="MJD360" s="17"/>
      <c r="MJE360" s="17"/>
      <c r="MJF360" s="17"/>
      <c r="MJG360" s="17"/>
      <c r="MJH360" s="17"/>
      <c r="MJI360" s="17"/>
      <c r="MJJ360" s="17"/>
      <c r="MJK360" s="17"/>
      <c r="MJL360" s="17"/>
      <c r="MJM360" s="17"/>
      <c r="MJN360" s="17"/>
      <c r="MJO360" s="17"/>
      <c r="MJP360" s="17"/>
      <c r="MJQ360" s="17"/>
      <c r="MJR360" s="17"/>
      <c r="MJS360" s="17"/>
      <c r="MJT360" s="17"/>
      <c r="MJU360" s="17"/>
      <c r="MJV360" s="17"/>
      <c r="MJW360" s="17"/>
      <c r="MJX360" s="17"/>
      <c r="MJY360" s="17"/>
      <c r="MJZ360" s="17"/>
      <c r="MKA360" s="17"/>
      <c r="MKB360" s="17"/>
      <c r="MKC360" s="17"/>
      <c r="MKD360" s="17"/>
      <c r="MKE360" s="17"/>
      <c r="MKF360" s="17"/>
      <c r="MKG360" s="17"/>
      <c r="MKH360" s="17"/>
      <c r="MKI360" s="17"/>
      <c r="MKJ360" s="17"/>
      <c r="MKK360" s="17"/>
      <c r="MKL360" s="17"/>
      <c r="MKM360" s="17"/>
      <c r="MKN360" s="17"/>
      <c r="MKO360" s="17"/>
      <c r="MKP360" s="17"/>
      <c r="MKQ360" s="17"/>
      <c r="MKR360" s="17"/>
      <c r="MKS360" s="17"/>
      <c r="MKT360" s="17"/>
      <c r="MKU360" s="17"/>
      <c r="MKV360" s="17"/>
      <c r="MKW360" s="17"/>
      <c r="MKX360" s="17"/>
      <c r="MKY360" s="17"/>
      <c r="MKZ360" s="17"/>
      <c r="MLA360" s="17"/>
      <c r="MLB360" s="17"/>
      <c r="MLC360" s="17"/>
      <c r="MLD360" s="17"/>
      <c r="MLE360" s="17"/>
      <c r="MLF360" s="17"/>
      <c r="MLG360" s="17"/>
      <c r="MLH360" s="17"/>
      <c r="MLI360" s="17"/>
      <c r="MLJ360" s="17"/>
      <c r="MLK360" s="17"/>
      <c r="MLL360" s="17"/>
      <c r="MLM360" s="17"/>
      <c r="MLN360" s="17"/>
      <c r="MLO360" s="17"/>
      <c r="MLP360" s="17"/>
      <c r="MLQ360" s="17"/>
      <c r="MLR360" s="17"/>
      <c r="MLS360" s="17"/>
      <c r="MLT360" s="17"/>
      <c r="MLU360" s="17"/>
      <c r="MLV360" s="17"/>
      <c r="MLW360" s="17"/>
      <c r="MLX360" s="17"/>
      <c r="MLY360" s="17"/>
      <c r="MLZ360" s="17"/>
      <c r="MMA360" s="17"/>
      <c r="MMB360" s="17"/>
      <c r="MMC360" s="17"/>
      <c r="MMD360" s="17"/>
      <c r="MME360" s="17"/>
      <c r="MMF360" s="17"/>
      <c r="MMG360" s="17"/>
      <c r="MMH360" s="17"/>
      <c r="MMI360" s="17"/>
      <c r="MMJ360" s="17"/>
      <c r="MMK360" s="17"/>
      <c r="MML360" s="17"/>
      <c r="MMM360" s="17"/>
      <c r="MMN360" s="17"/>
      <c r="MMO360" s="17"/>
      <c r="MMP360" s="17"/>
      <c r="MMQ360" s="17"/>
      <c r="MMR360" s="17"/>
      <c r="MMS360" s="17"/>
      <c r="MMT360" s="17"/>
      <c r="MMU360" s="17"/>
      <c r="MMV360" s="17"/>
      <c r="MMW360" s="17"/>
      <c r="MMX360" s="17"/>
      <c r="MMY360" s="17"/>
      <c r="MMZ360" s="17"/>
      <c r="MNA360" s="17"/>
      <c r="MNB360" s="17"/>
      <c r="MNC360" s="17"/>
      <c r="MND360" s="17"/>
      <c r="MNE360" s="17"/>
      <c r="MNF360" s="17"/>
      <c r="MNG360" s="17"/>
      <c r="MNH360" s="17"/>
      <c r="MNI360" s="17"/>
      <c r="MNJ360" s="17"/>
      <c r="MNK360" s="17"/>
      <c r="MNL360" s="17"/>
      <c r="MNM360" s="17"/>
      <c r="MNN360" s="17"/>
      <c r="MNO360" s="17"/>
      <c r="MNP360" s="17"/>
      <c r="MNQ360" s="17"/>
      <c r="MNR360" s="17"/>
      <c r="MNS360" s="17"/>
      <c r="MNT360" s="17"/>
      <c r="MNU360" s="17"/>
      <c r="MNV360" s="17"/>
      <c r="MNW360" s="17"/>
      <c r="MNX360" s="17"/>
      <c r="MNY360" s="17"/>
      <c r="MNZ360" s="17"/>
      <c r="MOA360" s="17"/>
      <c r="MOB360" s="17"/>
      <c r="MOC360" s="17"/>
      <c r="MOD360" s="17"/>
      <c r="MOE360" s="17"/>
      <c r="MOF360" s="17"/>
      <c r="MOG360" s="17"/>
      <c r="MOH360" s="17"/>
      <c r="MOI360" s="17"/>
      <c r="MOJ360" s="17"/>
      <c r="MOK360" s="17"/>
      <c r="MOL360" s="17"/>
      <c r="MOM360" s="17"/>
      <c r="MON360" s="17"/>
      <c r="MOO360" s="17"/>
      <c r="MOP360" s="17"/>
      <c r="MOQ360" s="17"/>
      <c r="MOR360" s="17"/>
      <c r="MOS360" s="17"/>
      <c r="MOT360" s="17"/>
      <c r="MOU360" s="17"/>
      <c r="MOV360" s="17"/>
      <c r="MOW360" s="17"/>
      <c r="MOX360" s="17"/>
      <c r="MOY360" s="17"/>
      <c r="MOZ360" s="17"/>
      <c r="MPA360" s="17"/>
      <c r="MPB360" s="17"/>
      <c r="MPC360" s="17"/>
      <c r="MPD360" s="17"/>
      <c r="MPE360" s="17"/>
      <c r="MPF360" s="17"/>
      <c r="MPG360" s="17"/>
      <c r="MPH360" s="17"/>
      <c r="MPI360" s="17"/>
      <c r="MPJ360" s="17"/>
      <c r="MPK360" s="17"/>
      <c r="MPL360" s="17"/>
      <c r="MPM360" s="17"/>
      <c r="MPN360" s="17"/>
      <c r="MPO360" s="17"/>
      <c r="MPP360" s="17"/>
      <c r="MPQ360" s="17"/>
      <c r="MPR360" s="17"/>
      <c r="MPS360" s="17"/>
      <c r="MPT360" s="17"/>
      <c r="MPU360" s="17"/>
      <c r="MPV360" s="17"/>
      <c r="MPW360" s="17"/>
      <c r="MPX360" s="17"/>
      <c r="MPY360" s="17"/>
      <c r="MPZ360" s="17"/>
      <c r="MQA360" s="17"/>
      <c r="MQB360" s="17"/>
      <c r="MQC360" s="17"/>
      <c r="MQD360" s="17"/>
      <c r="MQE360" s="17"/>
      <c r="MQF360" s="17"/>
      <c r="MQG360" s="17"/>
      <c r="MQH360" s="17"/>
      <c r="MQI360" s="17"/>
      <c r="MQJ360" s="17"/>
      <c r="MQK360" s="17"/>
      <c r="MQL360" s="17"/>
      <c r="MQM360" s="17"/>
      <c r="MQN360" s="17"/>
      <c r="MQO360" s="17"/>
      <c r="MQP360" s="17"/>
      <c r="MQQ360" s="17"/>
      <c r="MQR360" s="17"/>
      <c r="MQS360" s="17"/>
      <c r="MQT360" s="17"/>
      <c r="MQU360" s="17"/>
      <c r="MQV360" s="17"/>
      <c r="MQW360" s="17"/>
      <c r="MQX360" s="17"/>
      <c r="MQY360" s="17"/>
      <c r="MQZ360" s="17"/>
      <c r="MRA360" s="17"/>
      <c r="MRB360" s="17"/>
      <c r="MRC360" s="17"/>
      <c r="MRD360" s="17"/>
      <c r="MRE360" s="17"/>
      <c r="MRF360" s="17"/>
      <c r="MRG360" s="17"/>
      <c r="MRH360" s="17"/>
      <c r="MRI360" s="17"/>
      <c r="MRJ360" s="17"/>
      <c r="MRK360" s="17"/>
      <c r="MRL360" s="17"/>
      <c r="MRM360" s="17"/>
      <c r="MRN360" s="17"/>
      <c r="MRO360" s="17"/>
      <c r="MRP360" s="17"/>
      <c r="MRQ360" s="17"/>
      <c r="MRR360" s="17"/>
      <c r="MRS360" s="17"/>
      <c r="MRT360" s="17"/>
      <c r="MRU360" s="17"/>
      <c r="MRV360" s="17"/>
      <c r="MRW360" s="17"/>
      <c r="MRX360" s="17"/>
      <c r="MRY360" s="17"/>
      <c r="MRZ360" s="17"/>
      <c r="MSA360" s="17"/>
      <c r="MSB360" s="17"/>
      <c r="MSC360" s="17"/>
      <c r="MSD360" s="17"/>
      <c r="MSE360" s="17"/>
      <c r="MSF360" s="17"/>
      <c r="MSG360" s="17"/>
      <c r="MSH360" s="17"/>
      <c r="MSI360" s="17"/>
      <c r="MSJ360" s="17"/>
      <c r="MSK360" s="17"/>
      <c r="MSL360" s="17"/>
      <c r="MSM360" s="17"/>
      <c r="MSN360" s="17"/>
      <c r="MSO360" s="17"/>
      <c r="MSP360" s="17"/>
      <c r="MSQ360" s="17"/>
      <c r="MSR360" s="17"/>
      <c r="MSS360" s="17"/>
      <c r="MST360" s="17"/>
      <c r="MSU360" s="17"/>
      <c r="MSV360" s="17"/>
      <c r="MSW360" s="17"/>
      <c r="MSX360" s="17"/>
      <c r="MSY360" s="17"/>
      <c r="MSZ360" s="17"/>
      <c r="MTA360" s="17"/>
      <c r="MTB360" s="17"/>
      <c r="MTC360" s="17"/>
      <c r="MTD360" s="17"/>
      <c r="MTE360" s="17"/>
      <c r="MTF360" s="17"/>
      <c r="MTG360" s="17"/>
      <c r="MTH360" s="17"/>
      <c r="MTI360" s="17"/>
      <c r="MTJ360" s="17"/>
      <c r="MTK360" s="17"/>
      <c r="MTL360" s="17"/>
      <c r="MTM360" s="17"/>
      <c r="MTN360" s="17"/>
      <c r="MTO360" s="17"/>
      <c r="MTP360" s="17"/>
      <c r="MTQ360" s="17"/>
      <c r="MTR360" s="17"/>
      <c r="MTS360" s="17"/>
      <c r="MTT360" s="17"/>
      <c r="MTU360" s="17"/>
      <c r="MTV360" s="17"/>
      <c r="MTW360" s="17"/>
      <c r="MTX360" s="17"/>
      <c r="MTY360" s="17"/>
      <c r="MTZ360" s="17"/>
      <c r="MUA360" s="17"/>
      <c r="MUB360" s="17"/>
      <c r="MUC360" s="17"/>
      <c r="MUD360" s="17"/>
      <c r="MUE360" s="17"/>
      <c r="MUF360" s="17"/>
      <c r="MUG360" s="17"/>
      <c r="MUH360" s="17"/>
      <c r="MUI360" s="17"/>
      <c r="MUJ360" s="17"/>
      <c r="MUK360" s="17"/>
      <c r="MUL360" s="17"/>
      <c r="MUM360" s="17"/>
      <c r="MUN360" s="17"/>
      <c r="MUO360" s="17"/>
      <c r="MUP360" s="17"/>
      <c r="MUQ360" s="17"/>
      <c r="MUR360" s="17"/>
      <c r="MUS360" s="17"/>
      <c r="MUT360" s="17"/>
      <c r="MUU360" s="17"/>
      <c r="MUV360" s="17"/>
      <c r="MUW360" s="17"/>
      <c r="MUX360" s="17"/>
      <c r="MUY360" s="17"/>
      <c r="MUZ360" s="17"/>
      <c r="MVA360" s="17"/>
      <c r="MVB360" s="17"/>
      <c r="MVC360" s="17"/>
      <c r="MVD360" s="17"/>
      <c r="MVE360" s="17"/>
      <c r="MVF360" s="17"/>
      <c r="MVG360" s="17"/>
      <c r="MVH360" s="17"/>
      <c r="MVI360" s="17"/>
      <c r="MVJ360" s="17"/>
      <c r="MVK360" s="17"/>
      <c r="MVL360" s="17"/>
      <c r="MVM360" s="17"/>
      <c r="MVN360" s="17"/>
      <c r="MVO360" s="17"/>
      <c r="MVP360" s="17"/>
      <c r="MVQ360" s="17"/>
      <c r="MVR360" s="17"/>
      <c r="MVS360" s="17"/>
      <c r="MVT360" s="17"/>
      <c r="MVU360" s="17"/>
      <c r="MVV360" s="17"/>
      <c r="MVW360" s="17"/>
      <c r="MVX360" s="17"/>
      <c r="MVY360" s="17"/>
      <c r="MVZ360" s="17"/>
      <c r="MWA360" s="17"/>
      <c r="MWB360" s="17"/>
      <c r="MWC360" s="17"/>
      <c r="MWD360" s="17"/>
      <c r="MWE360" s="17"/>
      <c r="MWF360" s="17"/>
      <c r="MWG360" s="17"/>
      <c r="MWH360" s="17"/>
      <c r="MWI360" s="17"/>
      <c r="MWJ360" s="17"/>
      <c r="MWK360" s="17"/>
      <c r="MWL360" s="17"/>
      <c r="MWM360" s="17"/>
      <c r="MWN360" s="17"/>
      <c r="MWO360" s="17"/>
      <c r="MWP360" s="17"/>
      <c r="MWQ360" s="17"/>
      <c r="MWR360" s="17"/>
      <c r="MWS360" s="17"/>
      <c r="MWT360" s="17"/>
      <c r="MWU360" s="17"/>
      <c r="MWV360" s="17"/>
      <c r="MWW360" s="17"/>
      <c r="MWX360" s="17"/>
      <c r="MWY360" s="17"/>
      <c r="MWZ360" s="17"/>
      <c r="MXA360" s="17"/>
      <c r="MXB360" s="17"/>
      <c r="MXC360" s="17"/>
      <c r="MXD360" s="17"/>
      <c r="MXE360" s="17"/>
      <c r="MXF360" s="17"/>
      <c r="MXG360" s="17"/>
      <c r="MXH360" s="17"/>
      <c r="MXI360" s="17"/>
      <c r="MXJ360" s="17"/>
      <c r="MXK360" s="17"/>
      <c r="MXL360" s="17"/>
      <c r="MXM360" s="17"/>
      <c r="MXN360" s="17"/>
      <c r="MXO360" s="17"/>
      <c r="MXP360" s="17"/>
      <c r="MXQ360" s="17"/>
      <c r="MXR360" s="17"/>
      <c r="MXS360" s="17"/>
      <c r="MXT360" s="17"/>
      <c r="MXU360" s="17"/>
      <c r="MXV360" s="17"/>
      <c r="MXW360" s="17"/>
      <c r="MXX360" s="17"/>
      <c r="MXY360" s="17"/>
      <c r="MXZ360" s="17"/>
      <c r="MYA360" s="17"/>
      <c r="MYB360" s="17"/>
      <c r="MYC360" s="17"/>
      <c r="MYD360" s="17"/>
      <c r="MYE360" s="17"/>
      <c r="MYF360" s="17"/>
      <c r="MYG360" s="17"/>
      <c r="MYH360" s="17"/>
      <c r="MYI360" s="17"/>
      <c r="MYJ360" s="17"/>
      <c r="MYK360" s="17"/>
      <c r="MYL360" s="17"/>
      <c r="MYM360" s="17"/>
      <c r="MYN360" s="17"/>
      <c r="MYO360" s="17"/>
      <c r="MYP360" s="17"/>
      <c r="MYQ360" s="17"/>
      <c r="MYR360" s="17"/>
      <c r="MYS360" s="17"/>
      <c r="MYT360" s="17"/>
      <c r="MYU360" s="17"/>
      <c r="MYV360" s="17"/>
      <c r="MYW360" s="17"/>
      <c r="MYX360" s="17"/>
      <c r="MYY360" s="17"/>
      <c r="MYZ360" s="17"/>
      <c r="MZA360" s="17"/>
      <c r="MZB360" s="17"/>
      <c r="MZC360" s="17"/>
      <c r="MZD360" s="17"/>
      <c r="MZE360" s="17"/>
      <c r="MZF360" s="17"/>
      <c r="MZG360" s="17"/>
      <c r="MZH360" s="17"/>
      <c r="MZI360" s="17"/>
      <c r="MZJ360" s="17"/>
      <c r="MZK360" s="17"/>
      <c r="MZL360" s="17"/>
      <c r="MZM360" s="17"/>
      <c r="MZN360" s="17"/>
      <c r="MZO360" s="17"/>
      <c r="MZP360" s="17"/>
      <c r="MZQ360" s="17"/>
      <c r="MZR360" s="17"/>
      <c r="MZS360" s="17"/>
      <c r="MZT360" s="17"/>
      <c r="MZU360" s="17"/>
      <c r="MZV360" s="17"/>
      <c r="MZW360" s="17"/>
      <c r="MZX360" s="17"/>
      <c r="MZY360" s="17"/>
      <c r="MZZ360" s="17"/>
      <c r="NAA360" s="17"/>
      <c r="NAB360" s="17"/>
      <c r="NAC360" s="17"/>
      <c r="NAD360" s="17"/>
      <c r="NAE360" s="17"/>
      <c r="NAF360" s="17"/>
      <c r="NAG360" s="17"/>
      <c r="NAH360" s="17"/>
      <c r="NAI360" s="17"/>
      <c r="NAJ360" s="17"/>
      <c r="NAK360" s="17"/>
      <c r="NAL360" s="17"/>
      <c r="NAM360" s="17"/>
      <c r="NAN360" s="17"/>
      <c r="NAO360" s="17"/>
      <c r="NAP360" s="17"/>
      <c r="NAQ360" s="17"/>
      <c r="NAR360" s="17"/>
      <c r="NAS360" s="17"/>
      <c r="NAT360" s="17"/>
      <c r="NAU360" s="17"/>
      <c r="NAV360" s="17"/>
      <c r="NAW360" s="17"/>
      <c r="NAX360" s="17"/>
      <c r="NAY360" s="17"/>
      <c r="NAZ360" s="17"/>
      <c r="NBA360" s="17"/>
      <c r="NBB360" s="17"/>
      <c r="NBC360" s="17"/>
      <c r="NBD360" s="17"/>
      <c r="NBE360" s="17"/>
      <c r="NBF360" s="17"/>
      <c r="NBG360" s="17"/>
      <c r="NBH360" s="17"/>
      <c r="NBI360" s="17"/>
      <c r="NBJ360" s="17"/>
      <c r="NBK360" s="17"/>
      <c r="NBL360" s="17"/>
      <c r="NBM360" s="17"/>
      <c r="NBN360" s="17"/>
      <c r="NBO360" s="17"/>
      <c r="NBP360" s="17"/>
      <c r="NBQ360" s="17"/>
      <c r="NBR360" s="17"/>
      <c r="NBS360" s="17"/>
      <c r="NBT360" s="17"/>
      <c r="NBU360" s="17"/>
      <c r="NBV360" s="17"/>
      <c r="NBW360" s="17"/>
      <c r="NBX360" s="17"/>
      <c r="NBY360" s="17"/>
      <c r="NBZ360" s="17"/>
      <c r="NCA360" s="17"/>
      <c r="NCB360" s="17"/>
      <c r="NCC360" s="17"/>
      <c r="NCD360" s="17"/>
      <c r="NCE360" s="17"/>
      <c r="NCF360" s="17"/>
      <c r="NCG360" s="17"/>
      <c r="NCH360" s="17"/>
      <c r="NCI360" s="17"/>
      <c r="NCJ360" s="17"/>
      <c r="NCK360" s="17"/>
      <c r="NCL360" s="17"/>
      <c r="NCM360" s="17"/>
      <c r="NCN360" s="17"/>
      <c r="NCO360" s="17"/>
      <c r="NCP360" s="17"/>
      <c r="NCQ360" s="17"/>
      <c r="NCR360" s="17"/>
      <c r="NCS360" s="17"/>
      <c r="NCT360" s="17"/>
      <c r="NCU360" s="17"/>
      <c r="NCV360" s="17"/>
      <c r="NCW360" s="17"/>
      <c r="NCX360" s="17"/>
      <c r="NCY360" s="17"/>
      <c r="NCZ360" s="17"/>
      <c r="NDA360" s="17"/>
      <c r="NDB360" s="17"/>
      <c r="NDC360" s="17"/>
      <c r="NDD360" s="17"/>
      <c r="NDE360" s="17"/>
      <c r="NDF360" s="17"/>
      <c r="NDG360" s="17"/>
      <c r="NDH360" s="17"/>
      <c r="NDI360" s="17"/>
      <c r="NDJ360" s="17"/>
      <c r="NDK360" s="17"/>
      <c r="NDL360" s="17"/>
      <c r="NDM360" s="17"/>
      <c r="NDN360" s="17"/>
      <c r="NDO360" s="17"/>
      <c r="NDP360" s="17"/>
      <c r="NDQ360" s="17"/>
      <c r="NDR360" s="17"/>
      <c r="NDS360" s="17"/>
      <c r="NDT360" s="17"/>
      <c r="NDU360" s="17"/>
      <c r="NDV360" s="17"/>
      <c r="NDW360" s="17"/>
      <c r="NDX360" s="17"/>
      <c r="NDY360" s="17"/>
      <c r="NDZ360" s="17"/>
      <c r="NEA360" s="17"/>
      <c r="NEB360" s="17"/>
      <c r="NEC360" s="17"/>
      <c r="NED360" s="17"/>
      <c r="NEE360" s="17"/>
      <c r="NEF360" s="17"/>
      <c r="NEG360" s="17"/>
      <c r="NEH360" s="17"/>
      <c r="NEI360" s="17"/>
      <c r="NEJ360" s="17"/>
      <c r="NEK360" s="17"/>
      <c r="NEL360" s="17"/>
      <c r="NEM360" s="17"/>
      <c r="NEN360" s="17"/>
      <c r="NEO360" s="17"/>
      <c r="NEP360" s="17"/>
      <c r="NEQ360" s="17"/>
      <c r="NER360" s="17"/>
      <c r="NES360" s="17"/>
      <c r="NET360" s="17"/>
      <c r="NEU360" s="17"/>
      <c r="NEV360" s="17"/>
      <c r="NEW360" s="17"/>
      <c r="NEX360" s="17"/>
      <c r="NEY360" s="17"/>
      <c r="NEZ360" s="17"/>
      <c r="NFA360" s="17"/>
      <c r="NFB360" s="17"/>
      <c r="NFC360" s="17"/>
      <c r="NFD360" s="17"/>
      <c r="NFE360" s="17"/>
      <c r="NFF360" s="17"/>
      <c r="NFG360" s="17"/>
      <c r="NFH360" s="17"/>
      <c r="NFI360" s="17"/>
      <c r="NFJ360" s="17"/>
      <c r="NFK360" s="17"/>
      <c r="NFL360" s="17"/>
      <c r="NFM360" s="17"/>
      <c r="NFN360" s="17"/>
      <c r="NFO360" s="17"/>
      <c r="NFP360" s="17"/>
      <c r="NFQ360" s="17"/>
      <c r="NFR360" s="17"/>
      <c r="NFS360" s="17"/>
      <c r="NFT360" s="17"/>
      <c r="NFU360" s="17"/>
      <c r="NFV360" s="17"/>
      <c r="NFW360" s="17"/>
      <c r="NFX360" s="17"/>
      <c r="NFY360" s="17"/>
      <c r="NFZ360" s="17"/>
      <c r="NGA360" s="17"/>
      <c r="NGB360" s="17"/>
      <c r="NGC360" s="17"/>
      <c r="NGD360" s="17"/>
      <c r="NGE360" s="17"/>
      <c r="NGF360" s="17"/>
      <c r="NGG360" s="17"/>
      <c r="NGH360" s="17"/>
      <c r="NGI360" s="17"/>
      <c r="NGJ360" s="17"/>
      <c r="NGK360" s="17"/>
      <c r="NGL360" s="17"/>
      <c r="NGM360" s="17"/>
      <c r="NGN360" s="17"/>
      <c r="NGO360" s="17"/>
      <c r="NGP360" s="17"/>
      <c r="NGQ360" s="17"/>
      <c r="NGR360" s="17"/>
      <c r="NGS360" s="17"/>
      <c r="NGT360" s="17"/>
      <c r="NGU360" s="17"/>
      <c r="NGV360" s="17"/>
      <c r="NGW360" s="17"/>
      <c r="NGX360" s="17"/>
      <c r="NGY360" s="17"/>
      <c r="NGZ360" s="17"/>
      <c r="NHA360" s="17"/>
      <c r="NHB360" s="17"/>
      <c r="NHC360" s="17"/>
      <c r="NHD360" s="17"/>
      <c r="NHE360" s="17"/>
      <c r="NHF360" s="17"/>
      <c r="NHG360" s="17"/>
      <c r="NHH360" s="17"/>
      <c r="NHI360" s="17"/>
      <c r="NHJ360" s="17"/>
      <c r="NHK360" s="17"/>
      <c r="NHL360" s="17"/>
      <c r="NHM360" s="17"/>
      <c r="NHN360" s="17"/>
      <c r="NHO360" s="17"/>
      <c r="NHP360" s="17"/>
      <c r="NHQ360" s="17"/>
      <c r="NHR360" s="17"/>
      <c r="NHS360" s="17"/>
      <c r="NHT360" s="17"/>
      <c r="NHU360" s="17"/>
      <c r="NHV360" s="17"/>
      <c r="NHW360" s="17"/>
      <c r="NHX360" s="17"/>
      <c r="NHY360" s="17"/>
      <c r="NHZ360" s="17"/>
      <c r="NIA360" s="17"/>
      <c r="NIB360" s="17"/>
      <c r="NIC360" s="17"/>
      <c r="NID360" s="17"/>
      <c r="NIE360" s="17"/>
      <c r="NIF360" s="17"/>
      <c r="NIG360" s="17"/>
      <c r="NIH360" s="17"/>
      <c r="NII360" s="17"/>
      <c r="NIJ360" s="17"/>
      <c r="NIK360" s="17"/>
      <c r="NIL360" s="17"/>
      <c r="NIM360" s="17"/>
      <c r="NIN360" s="17"/>
      <c r="NIO360" s="17"/>
      <c r="NIP360" s="17"/>
      <c r="NIQ360" s="17"/>
      <c r="NIR360" s="17"/>
      <c r="NIS360" s="17"/>
      <c r="NIT360" s="17"/>
      <c r="NIU360" s="17"/>
      <c r="NIV360" s="17"/>
      <c r="NIW360" s="17"/>
      <c r="NIX360" s="17"/>
      <c r="NIY360" s="17"/>
      <c r="NIZ360" s="17"/>
      <c r="NJA360" s="17"/>
      <c r="NJB360" s="17"/>
      <c r="NJC360" s="17"/>
      <c r="NJD360" s="17"/>
      <c r="NJE360" s="17"/>
      <c r="NJF360" s="17"/>
      <c r="NJG360" s="17"/>
      <c r="NJH360" s="17"/>
      <c r="NJI360" s="17"/>
      <c r="NJJ360" s="17"/>
      <c r="NJK360" s="17"/>
      <c r="NJL360" s="17"/>
      <c r="NJM360" s="17"/>
      <c r="NJN360" s="17"/>
      <c r="NJO360" s="17"/>
      <c r="NJP360" s="17"/>
      <c r="NJQ360" s="17"/>
      <c r="NJR360" s="17"/>
      <c r="NJS360" s="17"/>
      <c r="NJT360" s="17"/>
      <c r="NJU360" s="17"/>
      <c r="NJV360" s="17"/>
      <c r="NJW360" s="17"/>
      <c r="NJX360" s="17"/>
      <c r="NJY360" s="17"/>
      <c r="NJZ360" s="17"/>
      <c r="NKA360" s="17"/>
      <c r="NKB360" s="17"/>
      <c r="NKC360" s="17"/>
      <c r="NKD360" s="17"/>
      <c r="NKE360" s="17"/>
      <c r="NKF360" s="17"/>
      <c r="NKG360" s="17"/>
      <c r="NKH360" s="17"/>
      <c r="NKI360" s="17"/>
      <c r="NKJ360" s="17"/>
      <c r="NKK360" s="17"/>
      <c r="NKL360" s="17"/>
      <c r="NKM360" s="17"/>
      <c r="NKN360" s="17"/>
      <c r="NKO360" s="17"/>
      <c r="NKP360" s="17"/>
      <c r="NKQ360" s="17"/>
      <c r="NKR360" s="17"/>
      <c r="NKS360" s="17"/>
      <c r="NKT360" s="17"/>
      <c r="NKU360" s="17"/>
      <c r="NKV360" s="17"/>
      <c r="NKW360" s="17"/>
      <c r="NKX360" s="17"/>
      <c r="NKY360" s="17"/>
      <c r="NKZ360" s="17"/>
      <c r="NLA360" s="17"/>
      <c r="NLB360" s="17"/>
      <c r="NLC360" s="17"/>
      <c r="NLD360" s="17"/>
      <c r="NLE360" s="17"/>
      <c r="NLF360" s="17"/>
      <c r="NLG360" s="17"/>
      <c r="NLH360" s="17"/>
      <c r="NLI360" s="17"/>
      <c r="NLJ360" s="17"/>
      <c r="NLK360" s="17"/>
      <c r="NLL360" s="17"/>
      <c r="NLM360" s="17"/>
      <c r="NLN360" s="17"/>
      <c r="NLO360" s="17"/>
      <c r="NLP360" s="17"/>
      <c r="NLQ360" s="17"/>
      <c r="NLR360" s="17"/>
      <c r="NLS360" s="17"/>
      <c r="NLT360" s="17"/>
      <c r="NLU360" s="17"/>
      <c r="NLV360" s="17"/>
      <c r="NLW360" s="17"/>
      <c r="NLX360" s="17"/>
      <c r="NLY360" s="17"/>
      <c r="NLZ360" s="17"/>
      <c r="NMA360" s="17"/>
      <c r="NMB360" s="17"/>
      <c r="NMC360" s="17"/>
      <c r="NMD360" s="17"/>
      <c r="NME360" s="17"/>
      <c r="NMF360" s="17"/>
      <c r="NMG360" s="17"/>
      <c r="NMH360" s="17"/>
      <c r="NMI360" s="17"/>
      <c r="NMJ360" s="17"/>
      <c r="NMK360" s="17"/>
      <c r="NML360" s="17"/>
      <c r="NMM360" s="17"/>
      <c r="NMN360" s="17"/>
      <c r="NMO360" s="17"/>
      <c r="NMP360" s="17"/>
      <c r="NMQ360" s="17"/>
      <c r="NMR360" s="17"/>
      <c r="NMS360" s="17"/>
      <c r="NMT360" s="17"/>
      <c r="NMU360" s="17"/>
      <c r="NMV360" s="17"/>
      <c r="NMW360" s="17"/>
      <c r="NMX360" s="17"/>
      <c r="NMY360" s="17"/>
      <c r="NMZ360" s="17"/>
      <c r="NNA360" s="17"/>
      <c r="NNB360" s="17"/>
      <c r="NNC360" s="17"/>
      <c r="NND360" s="17"/>
      <c r="NNE360" s="17"/>
      <c r="NNF360" s="17"/>
      <c r="NNG360" s="17"/>
      <c r="NNH360" s="17"/>
      <c r="NNI360" s="17"/>
      <c r="NNJ360" s="17"/>
      <c r="NNK360" s="17"/>
      <c r="NNL360" s="17"/>
      <c r="NNM360" s="17"/>
      <c r="NNN360" s="17"/>
      <c r="NNO360" s="17"/>
      <c r="NNP360" s="17"/>
      <c r="NNQ360" s="17"/>
      <c r="NNR360" s="17"/>
      <c r="NNS360" s="17"/>
      <c r="NNT360" s="17"/>
      <c r="NNU360" s="17"/>
      <c r="NNV360" s="17"/>
      <c r="NNW360" s="17"/>
      <c r="NNX360" s="17"/>
      <c r="NNY360" s="17"/>
      <c r="NNZ360" s="17"/>
      <c r="NOA360" s="17"/>
      <c r="NOB360" s="17"/>
      <c r="NOC360" s="17"/>
      <c r="NOD360" s="17"/>
      <c r="NOE360" s="17"/>
      <c r="NOF360" s="17"/>
      <c r="NOG360" s="17"/>
      <c r="NOH360" s="17"/>
      <c r="NOI360" s="17"/>
      <c r="NOJ360" s="17"/>
      <c r="NOK360" s="17"/>
      <c r="NOL360" s="17"/>
      <c r="NOM360" s="17"/>
      <c r="NON360" s="17"/>
      <c r="NOO360" s="17"/>
      <c r="NOP360" s="17"/>
      <c r="NOQ360" s="17"/>
      <c r="NOR360" s="17"/>
      <c r="NOS360" s="17"/>
      <c r="NOT360" s="17"/>
      <c r="NOU360" s="17"/>
      <c r="NOV360" s="17"/>
      <c r="NOW360" s="17"/>
      <c r="NOX360" s="17"/>
      <c r="NOY360" s="17"/>
      <c r="NOZ360" s="17"/>
      <c r="NPA360" s="17"/>
      <c r="NPB360" s="17"/>
      <c r="NPC360" s="17"/>
      <c r="NPD360" s="17"/>
      <c r="NPE360" s="17"/>
      <c r="NPF360" s="17"/>
      <c r="NPG360" s="17"/>
      <c r="NPH360" s="17"/>
      <c r="NPI360" s="17"/>
      <c r="NPJ360" s="17"/>
      <c r="NPK360" s="17"/>
      <c r="NPL360" s="17"/>
      <c r="NPM360" s="17"/>
      <c r="NPN360" s="17"/>
      <c r="NPO360" s="17"/>
      <c r="NPP360" s="17"/>
      <c r="NPQ360" s="17"/>
      <c r="NPR360" s="17"/>
      <c r="NPS360" s="17"/>
      <c r="NPT360" s="17"/>
      <c r="NPU360" s="17"/>
      <c r="NPV360" s="17"/>
      <c r="NPW360" s="17"/>
      <c r="NPX360" s="17"/>
      <c r="NPY360" s="17"/>
      <c r="NPZ360" s="17"/>
      <c r="NQA360" s="17"/>
      <c r="NQB360" s="17"/>
      <c r="NQC360" s="17"/>
      <c r="NQD360" s="17"/>
      <c r="NQE360" s="17"/>
      <c r="NQF360" s="17"/>
      <c r="NQG360" s="17"/>
      <c r="NQH360" s="17"/>
      <c r="NQI360" s="17"/>
      <c r="NQJ360" s="17"/>
      <c r="NQK360" s="17"/>
      <c r="NQL360" s="17"/>
      <c r="NQM360" s="17"/>
      <c r="NQN360" s="17"/>
      <c r="NQO360" s="17"/>
      <c r="NQP360" s="17"/>
      <c r="NQQ360" s="17"/>
      <c r="NQR360" s="17"/>
      <c r="NQS360" s="17"/>
      <c r="NQT360" s="17"/>
      <c r="NQU360" s="17"/>
      <c r="NQV360" s="17"/>
      <c r="NQW360" s="17"/>
      <c r="NQX360" s="17"/>
      <c r="NQY360" s="17"/>
      <c r="NQZ360" s="17"/>
      <c r="NRA360" s="17"/>
      <c r="NRB360" s="17"/>
      <c r="NRC360" s="17"/>
      <c r="NRD360" s="17"/>
      <c r="NRE360" s="17"/>
      <c r="NRF360" s="17"/>
      <c r="NRG360" s="17"/>
      <c r="NRH360" s="17"/>
      <c r="NRI360" s="17"/>
      <c r="NRJ360" s="17"/>
      <c r="NRK360" s="17"/>
      <c r="NRL360" s="17"/>
      <c r="NRM360" s="17"/>
      <c r="NRN360" s="17"/>
      <c r="NRO360" s="17"/>
      <c r="NRP360" s="17"/>
      <c r="NRQ360" s="17"/>
      <c r="NRR360" s="17"/>
      <c r="NRS360" s="17"/>
      <c r="NRT360" s="17"/>
      <c r="NRU360" s="17"/>
      <c r="NRV360" s="17"/>
      <c r="NRW360" s="17"/>
      <c r="NRX360" s="17"/>
      <c r="NRY360" s="17"/>
      <c r="NRZ360" s="17"/>
      <c r="NSA360" s="17"/>
      <c r="NSB360" s="17"/>
      <c r="NSC360" s="17"/>
      <c r="NSD360" s="17"/>
      <c r="NSE360" s="17"/>
      <c r="NSF360" s="17"/>
      <c r="NSG360" s="17"/>
      <c r="NSH360" s="17"/>
      <c r="NSI360" s="17"/>
      <c r="NSJ360" s="17"/>
      <c r="NSK360" s="17"/>
      <c r="NSL360" s="17"/>
      <c r="NSM360" s="17"/>
      <c r="NSN360" s="17"/>
      <c r="NSO360" s="17"/>
      <c r="NSP360" s="17"/>
      <c r="NSQ360" s="17"/>
      <c r="NSR360" s="17"/>
      <c r="NSS360" s="17"/>
      <c r="NST360" s="17"/>
      <c r="NSU360" s="17"/>
      <c r="NSV360" s="17"/>
      <c r="NSW360" s="17"/>
      <c r="NSX360" s="17"/>
      <c r="NSY360" s="17"/>
      <c r="NSZ360" s="17"/>
      <c r="NTA360" s="17"/>
      <c r="NTB360" s="17"/>
      <c r="NTC360" s="17"/>
      <c r="NTD360" s="17"/>
      <c r="NTE360" s="17"/>
      <c r="NTF360" s="17"/>
      <c r="NTG360" s="17"/>
      <c r="NTH360" s="17"/>
      <c r="NTI360" s="17"/>
      <c r="NTJ360" s="17"/>
      <c r="NTK360" s="17"/>
      <c r="NTL360" s="17"/>
      <c r="NTM360" s="17"/>
      <c r="NTN360" s="17"/>
      <c r="NTO360" s="17"/>
      <c r="NTP360" s="17"/>
      <c r="NTQ360" s="17"/>
      <c r="NTR360" s="17"/>
      <c r="NTS360" s="17"/>
      <c r="NTT360" s="17"/>
      <c r="NTU360" s="17"/>
      <c r="NTV360" s="17"/>
      <c r="NTW360" s="17"/>
      <c r="NTX360" s="17"/>
      <c r="NTY360" s="17"/>
      <c r="NTZ360" s="17"/>
      <c r="NUA360" s="17"/>
      <c r="NUB360" s="17"/>
      <c r="NUC360" s="17"/>
      <c r="NUD360" s="17"/>
      <c r="NUE360" s="17"/>
      <c r="NUF360" s="17"/>
      <c r="NUG360" s="17"/>
      <c r="NUH360" s="17"/>
      <c r="NUI360" s="17"/>
      <c r="NUJ360" s="17"/>
      <c r="NUK360" s="17"/>
      <c r="NUL360" s="17"/>
      <c r="NUM360" s="17"/>
      <c r="NUN360" s="17"/>
      <c r="NUO360" s="17"/>
      <c r="NUP360" s="17"/>
      <c r="NUQ360" s="17"/>
      <c r="NUR360" s="17"/>
      <c r="NUS360" s="17"/>
      <c r="NUT360" s="17"/>
      <c r="NUU360" s="17"/>
      <c r="NUV360" s="17"/>
      <c r="NUW360" s="17"/>
      <c r="NUX360" s="17"/>
      <c r="NUY360" s="17"/>
      <c r="NUZ360" s="17"/>
      <c r="NVA360" s="17"/>
      <c r="NVB360" s="17"/>
      <c r="NVC360" s="17"/>
      <c r="NVD360" s="17"/>
      <c r="NVE360" s="17"/>
      <c r="NVF360" s="17"/>
      <c r="NVG360" s="17"/>
      <c r="NVH360" s="17"/>
      <c r="NVI360" s="17"/>
      <c r="NVJ360" s="17"/>
      <c r="NVK360" s="17"/>
      <c r="NVL360" s="17"/>
      <c r="NVM360" s="17"/>
      <c r="NVN360" s="17"/>
      <c r="NVO360" s="17"/>
      <c r="NVP360" s="17"/>
      <c r="NVQ360" s="17"/>
      <c r="NVR360" s="17"/>
      <c r="NVS360" s="17"/>
      <c r="NVT360" s="17"/>
      <c r="NVU360" s="17"/>
      <c r="NVV360" s="17"/>
      <c r="NVW360" s="17"/>
      <c r="NVX360" s="17"/>
      <c r="NVY360" s="17"/>
      <c r="NVZ360" s="17"/>
      <c r="NWA360" s="17"/>
      <c r="NWB360" s="17"/>
      <c r="NWC360" s="17"/>
      <c r="NWD360" s="17"/>
      <c r="NWE360" s="17"/>
      <c r="NWF360" s="17"/>
      <c r="NWG360" s="17"/>
      <c r="NWH360" s="17"/>
      <c r="NWI360" s="17"/>
      <c r="NWJ360" s="17"/>
      <c r="NWK360" s="17"/>
      <c r="NWL360" s="17"/>
      <c r="NWM360" s="17"/>
      <c r="NWN360" s="17"/>
      <c r="NWO360" s="17"/>
      <c r="NWP360" s="17"/>
      <c r="NWQ360" s="17"/>
      <c r="NWR360" s="17"/>
      <c r="NWS360" s="17"/>
      <c r="NWT360" s="17"/>
      <c r="NWU360" s="17"/>
      <c r="NWV360" s="17"/>
      <c r="NWW360" s="17"/>
      <c r="NWX360" s="17"/>
      <c r="NWY360" s="17"/>
      <c r="NWZ360" s="17"/>
      <c r="NXA360" s="17"/>
      <c r="NXB360" s="17"/>
      <c r="NXC360" s="17"/>
      <c r="NXD360" s="17"/>
      <c r="NXE360" s="17"/>
      <c r="NXF360" s="17"/>
      <c r="NXG360" s="17"/>
      <c r="NXH360" s="17"/>
      <c r="NXI360" s="17"/>
      <c r="NXJ360" s="17"/>
      <c r="NXK360" s="17"/>
      <c r="NXL360" s="17"/>
      <c r="NXM360" s="17"/>
      <c r="NXN360" s="17"/>
      <c r="NXO360" s="17"/>
      <c r="NXP360" s="17"/>
      <c r="NXQ360" s="17"/>
      <c r="NXR360" s="17"/>
      <c r="NXS360" s="17"/>
      <c r="NXT360" s="17"/>
      <c r="NXU360" s="17"/>
      <c r="NXV360" s="17"/>
      <c r="NXW360" s="17"/>
      <c r="NXX360" s="17"/>
      <c r="NXY360" s="17"/>
      <c r="NXZ360" s="17"/>
      <c r="NYA360" s="17"/>
      <c r="NYB360" s="17"/>
      <c r="NYC360" s="17"/>
      <c r="NYD360" s="17"/>
      <c r="NYE360" s="17"/>
      <c r="NYF360" s="17"/>
      <c r="NYG360" s="17"/>
      <c r="NYH360" s="17"/>
      <c r="NYI360" s="17"/>
      <c r="NYJ360" s="17"/>
      <c r="NYK360" s="17"/>
      <c r="NYL360" s="17"/>
      <c r="NYM360" s="17"/>
      <c r="NYN360" s="17"/>
      <c r="NYO360" s="17"/>
      <c r="NYP360" s="17"/>
      <c r="NYQ360" s="17"/>
      <c r="NYR360" s="17"/>
      <c r="NYS360" s="17"/>
      <c r="NYT360" s="17"/>
      <c r="NYU360" s="17"/>
      <c r="NYV360" s="17"/>
      <c r="NYW360" s="17"/>
      <c r="NYX360" s="17"/>
      <c r="NYY360" s="17"/>
      <c r="NYZ360" s="17"/>
      <c r="NZA360" s="17"/>
      <c r="NZB360" s="17"/>
      <c r="NZC360" s="17"/>
      <c r="NZD360" s="17"/>
      <c r="NZE360" s="17"/>
      <c r="NZF360" s="17"/>
      <c r="NZG360" s="17"/>
      <c r="NZH360" s="17"/>
      <c r="NZI360" s="17"/>
      <c r="NZJ360" s="17"/>
      <c r="NZK360" s="17"/>
      <c r="NZL360" s="17"/>
      <c r="NZM360" s="17"/>
      <c r="NZN360" s="17"/>
      <c r="NZO360" s="17"/>
      <c r="NZP360" s="17"/>
      <c r="NZQ360" s="17"/>
      <c r="NZR360" s="17"/>
      <c r="NZS360" s="17"/>
      <c r="NZT360" s="17"/>
      <c r="NZU360" s="17"/>
      <c r="NZV360" s="17"/>
      <c r="NZW360" s="17"/>
      <c r="NZX360" s="17"/>
      <c r="NZY360" s="17"/>
      <c r="NZZ360" s="17"/>
      <c r="OAA360" s="17"/>
      <c r="OAB360" s="17"/>
      <c r="OAC360" s="17"/>
      <c r="OAD360" s="17"/>
      <c r="OAE360" s="17"/>
      <c r="OAF360" s="17"/>
      <c r="OAG360" s="17"/>
      <c r="OAH360" s="17"/>
      <c r="OAI360" s="17"/>
      <c r="OAJ360" s="17"/>
      <c r="OAK360" s="17"/>
      <c r="OAL360" s="17"/>
      <c r="OAM360" s="17"/>
      <c r="OAN360" s="17"/>
      <c r="OAO360" s="17"/>
      <c r="OAP360" s="17"/>
      <c r="OAQ360" s="17"/>
      <c r="OAR360" s="17"/>
      <c r="OAS360" s="17"/>
      <c r="OAT360" s="17"/>
      <c r="OAU360" s="17"/>
      <c r="OAV360" s="17"/>
      <c r="OAW360" s="17"/>
      <c r="OAX360" s="17"/>
      <c r="OAY360" s="17"/>
      <c r="OAZ360" s="17"/>
      <c r="OBA360" s="17"/>
      <c r="OBB360" s="17"/>
      <c r="OBC360" s="17"/>
      <c r="OBD360" s="17"/>
      <c r="OBE360" s="17"/>
      <c r="OBF360" s="17"/>
      <c r="OBG360" s="17"/>
      <c r="OBH360" s="17"/>
      <c r="OBI360" s="17"/>
      <c r="OBJ360" s="17"/>
      <c r="OBK360" s="17"/>
      <c r="OBL360" s="17"/>
      <c r="OBM360" s="17"/>
      <c r="OBN360" s="17"/>
      <c r="OBO360" s="17"/>
      <c r="OBP360" s="17"/>
      <c r="OBQ360" s="17"/>
      <c r="OBR360" s="17"/>
      <c r="OBS360" s="17"/>
      <c r="OBT360" s="17"/>
      <c r="OBU360" s="17"/>
      <c r="OBV360" s="17"/>
      <c r="OBW360" s="17"/>
      <c r="OBX360" s="17"/>
      <c r="OBY360" s="17"/>
      <c r="OBZ360" s="17"/>
      <c r="OCA360" s="17"/>
      <c r="OCB360" s="17"/>
      <c r="OCC360" s="17"/>
      <c r="OCD360" s="17"/>
      <c r="OCE360" s="17"/>
      <c r="OCF360" s="17"/>
      <c r="OCG360" s="17"/>
      <c r="OCH360" s="17"/>
      <c r="OCI360" s="17"/>
      <c r="OCJ360" s="17"/>
      <c r="OCK360" s="17"/>
      <c r="OCL360" s="17"/>
      <c r="OCM360" s="17"/>
      <c r="OCN360" s="17"/>
      <c r="OCO360" s="17"/>
      <c r="OCP360" s="17"/>
      <c r="OCQ360" s="17"/>
      <c r="OCR360" s="17"/>
      <c r="OCS360" s="17"/>
      <c r="OCT360" s="17"/>
      <c r="OCU360" s="17"/>
      <c r="OCV360" s="17"/>
      <c r="OCW360" s="17"/>
      <c r="OCX360" s="17"/>
      <c r="OCY360" s="17"/>
      <c r="OCZ360" s="17"/>
      <c r="ODA360" s="17"/>
      <c r="ODB360" s="17"/>
      <c r="ODC360" s="17"/>
      <c r="ODD360" s="17"/>
      <c r="ODE360" s="17"/>
      <c r="ODF360" s="17"/>
      <c r="ODG360" s="17"/>
      <c r="ODH360" s="17"/>
      <c r="ODI360" s="17"/>
      <c r="ODJ360" s="17"/>
      <c r="ODK360" s="17"/>
      <c r="ODL360" s="17"/>
      <c r="ODM360" s="17"/>
      <c r="ODN360" s="17"/>
      <c r="ODO360" s="17"/>
      <c r="ODP360" s="17"/>
      <c r="ODQ360" s="17"/>
      <c r="ODR360" s="17"/>
      <c r="ODS360" s="17"/>
      <c r="ODT360" s="17"/>
      <c r="ODU360" s="17"/>
      <c r="ODV360" s="17"/>
      <c r="ODW360" s="17"/>
      <c r="ODX360" s="17"/>
      <c r="ODY360" s="17"/>
      <c r="ODZ360" s="17"/>
      <c r="OEA360" s="17"/>
      <c r="OEB360" s="17"/>
      <c r="OEC360" s="17"/>
      <c r="OED360" s="17"/>
      <c r="OEE360" s="17"/>
      <c r="OEF360" s="17"/>
      <c r="OEG360" s="17"/>
      <c r="OEH360" s="17"/>
      <c r="OEI360" s="17"/>
      <c r="OEJ360" s="17"/>
      <c r="OEK360" s="17"/>
      <c r="OEL360" s="17"/>
      <c r="OEM360" s="17"/>
      <c r="OEN360" s="17"/>
      <c r="OEO360" s="17"/>
      <c r="OEP360" s="17"/>
      <c r="OEQ360" s="17"/>
      <c r="OER360" s="17"/>
      <c r="OES360" s="17"/>
      <c r="OET360" s="17"/>
      <c r="OEU360" s="17"/>
      <c r="OEV360" s="17"/>
      <c r="OEW360" s="17"/>
      <c r="OEX360" s="17"/>
      <c r="OEY360" s="17"/>
      <c r="OEZ360" s="17"/>
      <c r="OFA360" s="17"/>
      <c r="OFB360" s="17"/>
      <c r="OFC360" s="17"/>
      <c r="OFD360" s="17"/>
      <c r="OFE360" s="17"/>
      <c r="OFF360" s="17"/>
      <c r="OFG360" s="17"/>
      <c r="OFH360" s="17"/>
      <c r="OFI360" s="17"/>
      <c r="OFJ360" s="17"/>
      <c r="OFK360" s="17"/>
      <c r="OFL360" s="17"/>
      <c r="OFM360" s="17"/>
      <c r="OFN360" s="17"/>
      <c r="OFO360" s="17"/>
      <c r="OFP360" s="17"/>
      <c r="OFQ360" s="17"/>
      <c r="OFR360" s="17"/>
      <c r="OFS360" s="17"/>
      <c r="OFT360" s="17"/>
      <c r="OFU360" s="17"/>
      <c r="OFV360" s="17"/>
      <c r="OFW360" s="17"/>
      <c r="OFX360" s="17"/>
      <c r="OFY360" s="17"/>
      <c r="OFZ360" s="17"/>
      <c r="OGA360" s="17"/>
      <c r="OGB360" s="17"/>
      <c r="OGC360" s="17"/>
      <c r="OGD360" s="17"/>
      <c r="OGE360" s="17"/>
      <c r="OGF360" s="17"/>
      <c r="OGG360" s="17"/>
      <c r="OGH360" s="17"/>
      <c r="OGI360" s="17"/>
      <c r="OGJ360" s="17"/>
      <c r="OGK360" s="17"/>
      <c r="OGL360" s="17"/>
      <c r="OGM360" s="17"/>
      <c r="OGN360" s="17"/>
      <c r="OGO360" s="17"/>
      <c r="OGP360" s="17"/>
      <c r="OGQ360" s="17"/>
      <c r="OGR360" s="17"/>
      <c r="OGS360" s="17"/>
      <c r="OGT360" s="17"/>
      <c r="OGU360" s="17"/>
      <c r="OGV360" s="17"/>
      <c r="OGW360" s="17"/>
      <c r="OGX360" s="17"/>
      <c r="OGY360" s="17"/>
      <c r="OGZ360" s="17"/>
      <c r="OHA360" s="17"/>
      <c r="OHB360" s="17"/>
      <c r="OHC360" s="17"/>
      <c r="OHD360" s="17"/>
      <c r="OHE360" s="17"/>
      <c r="OHF360" s="17"/>
      <c r="OHG360" s="17"/>
      <c r="OHH360" s="17"/>
      <c r="OHI360" s="17"/>
      <c r="OHJ360" s="17"/>
      <c r="OHK360" s="17"/>
      <c r="OHL360" s="17"/>
      <c r="OHM360" s="17"/>
      <c r="OHN360" s="17"/>
      <c r="OHO360" s="17"/>
      <c r="OHP360" s="17"/>
      <c r="OHQ360" s="17"/>
      <c r="OHR360" s="17"/>
      <c r="OHS360" s="17"/>
      <c r="OHT360" s="17"/>
      <c r="OHU360" s="17"/>
      <c r="OHV360" s="17"/>
      <c r="OHW360" s="17"/>
      <c r="OHX360" s="17"/>
      <c r="OHY360" s="17"/>
      <c r="OHZ360" s="17"/>
      <c r="OIA360" s="17"/>
      <c r="OIB360" s="17"/>
      <c r="OIC360" s="17"/>
      <c r="OID360" s="17"/>
      <c r="OIE360" s="17"/>
      <c r="OIF360" s="17"/>
      <c r="OIG360" s="17"/>
      <c r="OIH360" s="17"/>
      <c r="OII360" s="17"/>
      <c r="OIJ360" s="17"/>
      <c r="OIK360" s="17"/>
      <c r="OIL360" s="17"/>
      <c r="OIM360" s="17"/>
      <c r="OIN360" s="17"/>
      <c r="OIO360" s="17"/>
      <c r="OIP360" s="17"/>
      <c r="OIQ360" s="17"/>
      <c r="OIR360" s="17"/>
      <c r="OIS360" s="17"/>
      <c r="OIT360" s="17"/>
      <c r="OIU360" s="17"/>
      <c r="OIV360" s="17"/>
      <c r="OIW360" s="17"/>
      <c r="OIX360" s="17"/>
      <c r="OIY360" s="17"/>
      <c r="OIZ360" s="17"/>
      <c r="OJA360" s="17"/>
      <c r="OJB360" s="17"/>
      <c r="OJC360" s="17"/>
      <c r="OJD360" s="17"/>
      <c r="OJE360" s="17"/>
      <c r="OJF360" s="17"/>
      <c r="OJG360" s="17"/>
      <c r="OJH360" s="17"/>
      <c r="OJI360" s="17"/>
      <c r="OJJ360" s="17"/>
      <c r="OJK360" s="17"/>
      <c r="OJL360" s="17"/>
      <c r="OJM360" s="17"/>
      <c r="OJN360" s="17"/>
      <c r="OJO360" s="17"/>
      <c r="OJP360" s="17"/>
      <c r="OJQ360" s="17"/>
      <c r="OJR360" s="17"/>
      <c r="OJS360" s="17"/>
      <c r="OJT360" s="17"/>
      <c r="OJU360" s="17"/>
      <c r="OJV360" s="17"/>
      <c r="OJW360" s="17"/>
      <c r="OJX360" s="17"/>
      <c r="OJY360" s="17"/>
      <c r="OJZ360" s="17"/>
      <c r="OKA360" s="17"/>
      <c r="OKB360" s="17"/>
      <c r="OKC360" s="17"/>
      <c r="OKD360" s="17"/>
      <c r="OKE360" s="17"/>
      <c r="OKF360" s="17"/>
      <c r="OKG360" s="17"/>
      <c r="OKH360" s="17"/>
      <c r="OKI360" s="17"/>
      <c r="OKJ360" s="17"/>
      <c r="OKK360" s="17"/>
      <c r="OKL360" s="17"/>
      <c r="OKM360" s="17"/>
      <c r="OKN360" s="17"/>
      <c r="OKO360" s="17"/>
      <c r="OKP360" s="17"/>
      <c r="OKQ360" s="17"/>
      <c r="OKR360" s="17"/>
      <c r="OKS360" s="17"/>
      <c r="OKT360" s="17"/>
      <c r="OKU360" s="17"/>
      <c r="OKV360" s="17"/>
      <c r="OKW360" s="17"/>
      <c r="OKX360" s="17"/>
      <c r="OKY360" s="17"/>
      <c r="OKZ360" s="17"/>
      <c r="OLA360" s="17"/>
      <c r="OLB360" s="17"/>
      <c r="OLC360" s="17"/>
      <c r="OLD360" s="17"/>
      <c r="OLE360" s="17"/>
      <c r="OLF360" s="17"/>
      <c r="OLG360" s="17"/>
      <c r="OLH360" s="17"/>
      <c r="OLI360" s="17"/>
      <c r="OLJ360" s="17"/>
      <c r="OLK360" s="17"/>
      <c r="OLL360" s="17"/>
      <c r="OLM360" s="17"/>
      <c r="OLN360" s="17"/>
      <c r="OLO360" s="17"/>
      <c r="OLP360" s="17"/>
      <c r="OLQ360" s="17"/>
      <c r="OLR360" s="17"/>
      <c r="OLS360" s="17"/>
      <c r="OLT360" s="17"/>
      <c r="OLU360" s="17"/>
      <c r="OLV360" s="17"/>
      <c r="OLW360" s="17"/>
      <c r="OLX360" s="17"/>
      <c r="OLY360" s="17"/>
      <c r="OLZ360" s="17"/>
      <c r="OMA360" s="17"/>
      <c r="OMB360" s="17"/>
      <c r="OMC360" s="17"/>
      <c r="OMD360" s="17"/>
      <c r="OME360" s="17"/>
      <c r="OMF360" s="17"/>
      <c r="OMG360" s="17"/>
      <c r="OMH360" s="17"/>
      <c r="OMI360" s="17"/>
      <c r="OMJ360" s="17"/>
      <c r="OMK360" s="17"/>
      <c r="OML360" s="17"/>
      <c r="OMM360" s="17"/>
      <c r="OMN360" s="17"/>
      <c r="OMO360" s="17"/>
      <c r="OMP360" s="17"/>
      <c r="OMQ360" s="17"/>
      <c r="OMR360" s="17"/>
      <c r="OMS360" s="17"/>
      <c r="OMT360" s="17"/>
      <c r="OMU360" s="17"/>
      <c r="OMV360" s="17"/>
      <c r="OMW360" s="17"/>
      <c r="OMX360" s="17"/>
      <c r="OMY360" s="17"/>
      <c r="OMZ360" s="17"/>
      <c r="ONA360" s="17"/>
      <c r="ONB360" s="17"/>
      <c r="ONC360" s="17"/>
      <c r="OND360" s="17"/>
      <c r="ONE360" s="17"/>
      <c r="ONF360" s="17"/>
      <c r="ONG360" s="17"/>
      <c r="ONH360" s="17"/>
      <c r="ONI360" s="17"/>
      <c r="ONJ360" s="17"/>
      <c r="ONK360" s="17"/>
      <c r="ONL360" s="17"/>
      <c r="ONM360" s="17"/>
      <c r="ONN360" s="17"/>
      <c r="ONO360" s="17"/>
      <c r="ONP360" s="17"/>
      <c r="ONQ360" s="17"/>
      <c r="ONR360" s="17"/>
      <c r="ONS360" s="17"/>
      <c r="ONT360" s="17"/>
      <c r="ONU360" s="17"/>
      <c r="ONV360" s="17"/>
      <c r="ONW360" s="17"/>
      <c r="ONX360" s="17"/>
      <c r="ONY360" s="17"/>
      <c r="ONZ360" s="17"/>
      <c r="OOA360" s="17"/>
      <c r="OOB360" s="17"/>
      <c r="OOC360" s="17"/>
      <c r="OOD360" s="17"/>
      <c r="OOE360" s="17"/>
      <c r="OOF360" s="17"/>
      <c r="OOG360" s="17"/>
      <c r="OOH360" s="17"/>
      <c r="OOI360" s="17"/>
      <c r="OOJ360" s="17"/>
      <c r="OOK360" s="17"/>
      <c r="OOL360" s="17"/>
      <c r="OOM360" s="17"/>
      <c r="OON360" s="17"/>
      <c r="OOO360" s="17"/>
      <c r="OOP360" s="17"/>
      <c r="OOQ360" s="17"/>
      <c r="OOR360" s="17"/>
      <c r="OOS360" s="17"/>
      <c r="OOT360" s="17"/>
      <c r="OOU360" s="17"/>
      <c r="OOV360" s="17"/>
      <c r="OOW360" s="17"/>
      <c r="OOX360" s="17"/>
      <c r="OOY360" s="17"/>
      <c r="OOZ360" s="17"/>
      <c r="OPA360" s="17"/>
      <c r="OPB360" s="17"/>
      <c r="OPC360" s="17"/>
      <c r="OPD360" s="17"/>
      <c r="OPE360" s="17"/>
      <c r="OPF360" s="17"/>
      <c r="OPG360" s="17"/>
      <c r="OPH360" s="17"/>
      <c r="OPI360" s="17"/>
      <c r="OPJ360" s="17"/>
      <c r="OPK360" s="17"/>
      <c r="OPL360" s="17"/>
      <c r="OPM360" s="17"/>
      <c r="OPN360" s="17"/>
      <c r="OPO360" s="17"/>
      <c r="OPP360" s="17"/>
      <c r="OPQ360" s="17"/>
      <c r="OPR360" s="17"/>
      <c r="OPS360" s="17"/>
      <c r="OPT360" s="17"/>
      <c r="OPU360" s="17"/>
      <c r="OPV360" s="17"/>
      <c r="OPW360" s="17"/>
      <c r="OPX360" s="17"/>
      <c r="OPY360" s="17"/>
      <c r="OPZ360" s="17"/>
      <c r="OQA360" s="17"/>
      <c r="OQB360" s="17"/>
      <c r="OQC360" s="17"/>
      <c r="OQD360" s="17"/>
      <c r="OQE360" s="17"/>
      <c r="OQF360" s="17"/>
      <c r="OQG360" s="17"/>
      <c r="OQH360" s="17"/>
      <c r="OQI360" s="17"/>
      <c r="OQJ360" s="17"/>
      <c r="OQK360" s="17"/>
      <c r="OQL360" s="17"/>
      <c r="OQM360" s="17"/>
      <c r="OQN360" s="17"/>
      <c r="OQO360" s="17"/>
      <c r="OQP360" s="17"/>
      <c r="OQQ360" s="17"/>
      <c r="OQR360" s="17"/>
      <c r="OQS360" s="17"/>
      <c r="OQT360" s="17"/>
      <c r="OQU360" s="17"/>
      <c r="OQV360" s="17"/>
      <c r="OQW360" s="17"/>
      <c r="OQX360" s="17"/>
      <c r="OQY360" s="17"/>
      <c r="OQZ360" s="17"/>
      <c r="ORA360" s="17"/>
      <c r="ORB360" s="17"/>
      <c r="ORC360" s="17"/>
      <c r="ORD360" s="17"/>
      <c r="ORE360" s="17"/>
      <c r="ORF360" s="17"/>
      <c r="ORG360" s="17"/>
      <c r="ORH360" s="17"/>
      <c r="ORI360" s="17"/>
      <c r="ORJ360" s="17"/>
      <c r="ORK360" s="17"/>
      <c r="ORL360" s="17"/>
      <c r="ORM360" s="17"/>
      <c r="ORN360" s="17"/>
      <c r="ORO360" s="17"/>
      <c r="ORP360" s="17"/>
      <c r="ORQ360" s="17"/>
      <c r="ORR360" s="17"/>
      <c r="ORS360" s="17"/>
      <c r="ORT360" s="17"/>
      <c r="ORU360" s="17"/>
      <c r="ORV360" s="17"/>
      <c r="ORW360" s="17"/>
      <c r="ORX360" s="17"/>
      <c r="ORY360" s="17"/>
      <c r="ORZ360" s="17"/>
      <c r="OSA360" s="17"/>
      <c r="OSB360" s="17"/>
      <c r="OSC360" s="17"/>
      <c r="OSD360" s="17"/>
      <c r="OSE360" s="17"/>
      <c r="OSF360" s="17"/>
      <c r="OSG360" s="17"/>
      <c r="OSH360" s="17"/>
      <c r="OSI360" s="17"/>
      <c r="OSJ360" s="17"/>
      <c r="OSK360" s="17"/>
      <c r="OSL360" s="17"/>
      <c r="OSM360" s="17"/>
      <c r="OSN360" s="17"/>
      <c r="OSO360" s="17"/>
      <c r="OSP360" s="17"/>
      <c r="OSQ360" s="17"/>
      <c r="OSR360" s="17"/>
      <c r="OSS360" s="17"/>
      <c r="OST360" s="17"/>
      <c r="OSU360" s="17"/>
      <c r="OSV360" s="17"/>
      <c r="OSW360" s="17"/>
      <c r="OSX360" s="17"/>
      <c r="OSY360" s="17"/>
      <c r="OSZ360" s="17"/>
      <c r="OTA360" s="17"/>
      <c r="OTB360" s="17"/>
      <c r="OTC360" s="17"/>
      <c r="OTD360" s="17"/>
      <c r="OTE360" s="17"/>
      <c r="OTF360" s="17"/>
      <c r="OTG360" s="17"/>
      <c r="OTH360" s="17"/>
      <c r="OTI360" s="17"/>
      <c r="OTJ360" s="17"/>
      <c r="OTK360" s="17"/>
      <c r="OTL360" s="17"/>
      <c r="OTM360" s="17"/>
      <c r="OTN360" s="17"/>
      <c r="OTO360" s="17"/>
      <c r="OTP360" s="17"/>
      <c r="OTQ360" s="17"/>
      <c r="OTR360" s="17"/>
      <c r="OTS360" s="17"/>
      <c r="OTT360" s="17"/>
      <c r="OTU360" s="17"/>
      <c r="OTV360" s="17"/>
      <c r="OTW360" s="17"/>
      <c r="OTX360" s="17"/>
      <c r="OTY360" s="17"/>
      <c r="OTZ360" s="17"/>
      <c r="OUA360" s="17"/>
      <c r="OUB360" s="17"/>
      <c r="OUC360" s="17"/>
      <c r="OUD360" s="17"/>
      <c r="OUE360" s="17"/>
      <c r="OUF360" s="17"/>
      <c r="OUG360" s="17"/>
      <c r="OUH360" s="17"/>
      <c r="OUI360" s="17"/>
      <c r="OUJ360" s="17"/>
      <c r="OUK360" s="17"/>
      <c r="OUL360" s="17"/>
      <c r="OUM360" s="17"/>
      <c r="OUN360" s="17"/>
      <c r="OUO360" s="17"/>
      <c r="OUP360" s="17"/>
      <c r="OUQ360" s="17"/>
      <c r="OUR360" s="17"/>
      <c r="OUS360" s="17"/>
      <c r="OUT360" s="17"/>
      <c r="OUU360" s="17"/>
      <c r="OUV360" s="17"/>
      <c r="OUW360" s="17"/>
      <c r="OUX360" s="17"/>
      <c r="OUY360" s="17"/>
      <c r="OUZ360" s="17"/>
      <c r="OVA360" s="17"/>
      <c r="OVB360" s="17"/>
      <c r="OVC360" s="17"/>
      <c r="OVD360" s="17"/>
      <c r="OVE360" s="17"/>
      <c r="OVF360" s="17"/>
      <c r="OVG360" s="17"/>
      <c r="OVH360" s="17"/>
      <c r="OVI360" s="17"/>
      <c r="OVJ360" s="17"/>
      <c r="OVK360" s="17"/>
      <c r="OVL360" s="17"/>
      <c r="OVM360" s="17"/>
      <c r="OVN360" s="17"/>
      <c r="OVO360" s="17"/>
      <c r="OVP360" s="17"/>
      <c r="OVQ360" s="17"/>
      <c r="OVR360" s="17"/>
      <c r="OVS360" s="17"/>
      <c r="OVT360" s="17"/>
      <c r="OVU360" s="17"/>
      <c r="OVV360" s="17"/>
      <c r="OVW360" s="17"/>
      <c r="OVX360" s="17"/>
      <c r="OVY360" s="17"/>
      <c r="OVZ360" s="17"/>
      <c r="OWA360" s="17"/>
      <c r="OWB360" s="17"/>
      <c r="OWC360" s="17"/>
      <c r="OWD360" s="17"/>
      <c r="OWE360" s="17"/>
      <c r="OWF360" s="17"/>
      <c r="OWG360" s="17"/>
      <c r="OWH360" s="17"/>
      <c r="OWI360" s="17"/>
      <c r="OWJ360" s="17"/>
      <c r="OWK360" s="17"/>
      <c r="OWL360" s="17"/>
      <c r="OWM360" s="17"/>
      <c r="OWN360" s="17"/>
      <c r="OWO360" s="17"/>
      <c r="OWP360" s="17"/>
      <c r="OWQ360" s="17"/>
      <c r="OWR360" s="17"/>
      <c r="OWS360" s="17"/>
      <c r="OWT360" s="17"/>
      <c r="OWU360" s="17"/>
      <c r="OWV360" s="17"/>
      <c r="OWW360" s="17"/>
      <c r="OWX360" s="17"/>
      <c r="OWY360" s="17"/>
      <c r="OWZ360" s="17"/>
      <c r="OXA360" s="17"/>
      <c r="OXB360" s="17"/>
      <c r="OXC360" s="17"/>
      <c r="OXD360" s="17"/>
      <c r="OXE360" s="17"/>
      <c r="OXF360" s="17"/>
      <c r="OXG360" s="17"/>
      <c r="OXH360" s="17"/>
      <c r="OXI360" s="17"/>
      <c r="OXJ360" s="17"/>
      <c r="OXK360" s="17"/>
      <c r="OXL360" s="17"/>
      <c r="OXM360" s="17"/>
      <c r="OXN360" s="17"/>
      <c r="OXO360" s="17"/>
      <c r="OXP360" s="17"/>
      <c r="OXQ360" s="17"/>
      <c r="OXR360" s="17"/>
      <c r="OXS360" s="17"/>
      <c r="OXT360" s="17"/>
      <c r="OXU360" s="17"/>
      <c r="OXV360" s="17"/>
      <c r="OXW360" s="17"/>
      <c r="OXX360" s="17"/>
      <c r="OXY360" s="17"/>
      <c r="OXZ360" s="17"/>
      <c r="OYA360" s="17"/>
      <c r="OYB360" s="17"/>
      <c r="OYC360" s="17"/>
      <c r="OYD360" s="17"/>
      <c r="OYE360" s="17"/>
      <c r="OYF360" s="17"/>
      <c r="OYG360" s="17"/>
      <c r="OYH360" s="17"/>
      <c r="OYI360" s="17"/>
      <c r="OYJ360" s="17"/>
      <c r="OYK360" s="17"/>
      <c r="OYL360" s="17"/>
      <c r="OYM360" s="17"/>
      <c r="OYN360" s="17"/>
      <c r="OYO360" s="17"/>
      <c r="OYP360" s="17"/>
      <c r="OYQ360" s="17"/>
      <c r="OYR360" s="17"/>
      <c r="OYS360" s="17"/>
      <c r="OYT360" s="17"/>
      <c r="OYU360" s="17"/>
      <c r="OYV360" s="17"/>
      <c r="OYW360" s="17"/>
      <c r="OYX360" s="17"/>
      <c r="OYY360" s="17"/>
      <c r="OYZ360" s="17"/>
      <c r="OZA360" s="17"/>
      <c r="OZB360" s="17"/>
      <c r="OZC360" s="17"/>
      <c r="OZD360" s="17"/>
      <c r="OZE360" s="17"/>
      <c r="OZF360" s="17"/>
      <c r="OZG360" s="17"/>
      <c r="OZH360" s="17"/>
      <c r="OZI360" s="17"/>
      <c r="OZJ360" s="17"/>
      <c r="OZK360" s="17"/>
      <c r="OZL360" s="17"/>
      <c r="OZM360" s="17"/>
      <c r="OZN360" s="17"/>
      <c r="OZO360" s="17"/>
      <c r="OZP360" s="17"/>
      <c r="OZQ360" s="17"/>
      <c r="OZR360" s="17"/>
      <c r="OZS360" s="17"/>
      <c r="OZT360" s="17"/>
      <c r="OZU360" s="17"/>
      <c r="OZV360" s="17"/>
      <c r="OZW360" s="17"/>
      <c r="OZX360" s="17"/>
      <c r="OZY360" s="17"/>
      <c r="OZZ360" s="17"/>
      <c r="PAA360" s="17"/>
      <c r="PAB360" s="17"/>
      <c r="PAC360" s="17"/>
      <c r="PAD360" s="17"/>
      <c r="PAE360" s="17"/>
      <c r="PAF360" s="17"/>
      <c r="PAG360" s="17"/>
      <c r="PAH360" s="17"/>
      <c r="PAI360" s="17"/>
      <c r="PAJ360" s="17"/>
      <c r="PAK360" s="17"/>
      <c r="PAL360" s="17"/>
      <c r="PAM360" s="17"/>
      <c r="PAN360" s="17"/>
      <c r="PAO360" s="17"/>
      <c r="PAP360" s="17"/>
      <c r="PAQ360" s="17"/>
      <c r="PAR360" s="17"/>
      <c r="PAS360" s="17"/>
      <c r="PAT360" s="17"/>
      <c r="PAU360" s="17"/>
      <c r="PAV360" s="17"/>
      <c r="PAW360" s="17"/>
      <c r="PAX360" s="17"/>
      <c r="PAY360" s="17"/>
      <c r="PAZ360" s="17"/>
      <c r="PBA360" s="17"/>
      <c r="PBB360" s="17"/>
      <c r="PBC360" s="17"/>
      <c r="PBD360" s="17"/>
      <c r="PBE360" s="17"/>
      <c r="PBF360" s="17"/>
      <c r="PBG360" s="17"/>
      <c r="PBH360" s="17"/>
      <c r="PBI360" s="17"/>
      <c r="PBJ360" s="17"/>
      <c r="PBK360" s="17"/>
      <c r="PBL360" s="17"/>
      <c r="PBM360" s="17"/>
      <c r="PBN360" s="17"/>
      <c r="PBO360" s="17"/>
      <c r="PBP360" s="17"/>
      <c r="PBQ360" s="17"/>
      <c r="PBR360" s="17"/>
      <c r="PBS360" s="17"/>
      <c r="PBT360" s="17"/>
      <c r="PBU360" s="17"/>
      <c r="PBV360" s="17"/>
      <c r="PBW360" s="17"/>
      <c r="PBX360" s="17"/>
      <c r="PBY360" s="17"/>
      <c r="PBZ360" s="17"/>
      <c r="PCA360" s="17"/>
      <c r="PCB360" s="17"/>
      <c r="PCC360" s="17"/>
      <c r="PCD360" s="17"/>
      <c r="PCE360" s="17"/>
      <c r="PCF360" s="17"/>
      <c r="PCG360" s="17"/>
      <c r="PCH360" s="17"/>
      <c r="PCI360" s="17"/>
      <c r="PCJ360" s="17"/>
      <c r="PCK360" s="17"/>
      <c r="PCL360" s="17"/>
      <c r="PCM360" s="17"/>
      <c r="PCN360" s="17"/>
      <c r="PCO360" s="17"/>
      <c r="PCP360" s="17"/>
      <c r="PCQ360" s="17"/>
      <c r="PCR360" s="17"/>
      <c r="PCS360" s="17"/>
      <c r="PCT360" s="17"/>
      <c r="PCU360" s="17"/>
      <c r="PCV360" s="17"/>
      <c r="PCW360" s="17"/>
      <c r="PCX360" s="17"/>
      <c r="PCY360" s="17"/>
      <c r="PCZ360" s="17"/>
      <c r="PDA360" s="17"/>
      <c r="PDB360" s="17"/>
      <c r="PDC360" s="17"/>
      <c r="PDD360" s="17"/>
      <c r="PDE360" s="17"/>
      <c r="PDF360" s="17"/>
      <c r="PDG360" s="17"/>
      <c r="PDH360" s="17"/>
      <c r="PDI360" s="17"/>
      <c r="PDJ360" s="17"/>
      <c r="PDK360" s="17"/>
      <c r="PDL360" s="17"/>
      <c r="PDM360" s="17"/>
      <c r="PDN360" s="17"/>
      <c r="PDO360" s="17"/>
      <c r="PDP360" s="17"/>
      <c r="PDQ360" s="17"/>
      <c r="PDR360" s="17"/>
      <c r="PDS360" s="17"/>
      <c r="PDT360" s="17"/>
      <c r="PDU360" s="17"/>
      <c r="PDV360" s="17"/>
      <c r="PDW360" s="17"/>
      <c r="PDX360" s="17"/>
      <c r="PDY360" s="17"/>
      <c r="PDZ360" s="17"/>
      <c r="PEA360" s="17"/>
      <c r="PEB360" s="17"/>
      <c r="PEC360" s="17"/>
      <c r="PED360" s="17"/>
      <c r="PEE360" s="17"/>
      <c r="PEF360" s="17"/>
      <c r="PEG360" s="17"/>
      <c r="PEH360" s="17"/>
      <c r="PEI360" s="17"/>
      <c r="PEJ360" s="17"/>
      <c r="PEK360" s="17"/>
      <c r="PEL360" s="17"/>
      <c r="PEM360" s="17"/>
      <c r="PEN360" s="17"/>
      <c r="PEO360" s="17"/>
      <c r="PEP360" s="17"/>
      <c r="PEQ360" s="17"/>
      <c r="PER360" s="17"/>
      <c r="PES360" s="17"/>
      <c r="PET360" s="17"/>
      <c r="PEU360" s="17"/>
      <c r="PEV360" s="17"/>
      <c r="PEW360" s="17"/>
      <c r="PEX360" s="17"/>
      <c r="PEY360" s="17"/>
      <c r="PEZ360" s="17"/>
      <c r="PFA360" s="17"/>
      <c r="PFB360" s="17"/>
      <c r="PFC360" s="17"/>
      <c r="PFD360" s="17"/>
      <c r="PFE360" s="17"/>
      <c r="PFF360" s="17"/>
      <c r="PFG360" s="17"/>
      <c r="PFH360" s="17"/>
      <c r="PFI360" s="17"/>
      <c r="PFJ360" s="17"/>
      <c r="PFK360" s="17"/>
      <c r="PFL360" s="17"/>
      <c r="PFM360" s="17"/>
      <c r="PFN360" s="17"/>
      <c r="PFO360" s="17"/>
      <c r="PFP360" s="17"/>
      <c r="PFQ360" s="17"/>
      <c r="PFR360" s="17"/>
      <c r="PFS360" s="17"/>
      <c r="PFT360" s="17"/>
      <c r="PFU360" s="17"/>
      <c r="PFV360" s="17"/>
      <c r="PFW360" s="17"/>
      <c r="PFX360" s="17"/>
      <c r="PFY360" s="17"/>
      <c r="PFZ360" s="17"/>
      <c r="PGA360" s="17"/>
      <c r="PGB360" s="17"/>
      <c r="PGC360" s="17"/>
      <c r="PGD360" s="17"/>
      <c r="PGE360" s="17"/>
      <c r="PGF360" s="17"/>
      <c r="PGG360" s="17"/>
      <c r="PGH360" s="17"/>
      <c r="PGI360" s="17"/>
      <c r="PGJ360" s="17"/>
      <c r="PGK360" s="17"/>
      <c r="PGL360" s="17"/>
      <c r="PGM360" s="17"/>
      <c r="PGN360" s="17"/>
      <c r="PGO360" s="17"/>
      <c r="PGP360" s="17"/>
      <c r="PGQ360" s="17"/>
      <c r="PGR360" s="17"/>
      <c r="PGS360" s="17"/>
      <c r="PGT360" s="17"/>
      <c r="PGU360" s="17"/>
      <c r="PGV360" s="17"/>
      <c r="PGW360" s="17"/>
      <c r="PGX360" s="17"/>
      <c r="PGY360" s="17"/>
      <c r="PGZ360" s="17"/>
      <c r="PHA360" s="17"/>
      <c r="PHB360" s="17"/>
      <c r="PHC360" s="17"/>
      <c r="PHD360" s="17"/>
      <c r="PHE360" s="17"/>
      <c r="PHF360" s="17"/>
      <c r="PHG360" s="17"/>
      <c r="PHH360" s="17"/>
      <c r="PHI360" s="17"/>
      <c r="PHJ360" s="17"/>
      <c r="PHK360" s="17"/>
      <c r="PHL360" s="17"/>
      <c r="PHM360" s="17"/>
      <c r="PHN360" s="17"/>
      <c r="PHO360" s="17"/>
      <c r="PHP360" s="17"/>
      <c r="PHQ360" s="17"/>
      <c r="PHR360" s="17"/>
      <c r="PHS360" s="17"/>
      <c r="PHT360" s="17"/>
      <c r="PHU360" s="17"/>
      <c r="PHV360" s="17"/>
      <c r="PHW360" s="17"/>
      <c r="PHX360" s="17"/>
      <c r="PHY360" s="17"/>
      <c r="PHZ360" s="17"/>
      <c r="PIA360" s="17"/>
      <c r="PIB360" s="17"/>
      <c r="PIC360" s="17"/>
      <c r="PID360" s="17"/>
      <c r="PIE360" s="17"/>
      <c r="PIF360" s="17"/>
      <c r="PIG360" s="17"/>
      <c r="PIH360" s="17"/>
      <c r="PII360" s="17"/>
      <c r="PIJ360" s="17"/>
      <c r="PIK360" s="17"/>
      <c r="PIL360" s="17"/>
      <c r="PIM360" s="17"/>
      <c r="PIN360" s="17"/>
      <c r="PIO360" s="17"/>
      <c r="PIP360" s="17"/>
      <c r="PIQ360" s="17"/>
      <c r="PIR360" s="17"/>
      <c r="PIS360" s="17"/>
      <c r="PIT360" s="17"/>
      <c r="PIU360" s="17"/>
      <c r="PIV360" s="17"/>
      <c r="PIW360" s="17"/>
      <c r="PIX360" s="17"/>
      <c r="PIY360" s="17"/>
      <c r="PIZ360" s="17"/>
      <c r="PJA360" s="17"/>
      <c r="PJB360" s="17"/>
      <c r="PJC360" s="17"/>
      <c r="PJD360" s="17"/>
      <c r="PJE360" s="17"/>
      <c r="PJF360" s="17"/>
      <c r="PJG360" s="17"/>
      <c r="PJH360" s="17"/>
      <c r="PJI360" s="17"/>
      <c r="PJJ360" s="17"/>
      <c r="PJK360" s="17"/>
      <c r="PJL360" s="17"/>
      <c r="PJM360" s="17"/>
      <c r="PJN360" s="17"/>
      <c r="PJO360" s="17"/>
      <c r="PJP360" s="17"/>
      <c r="PJQ360" s="17"/>
      <c r="PJR360" s="17"/>
      <c r="PJS360" s="17"/>
      <c r="PJT360" s="17"/>
      <c r="PJU360" s="17"/>
      <c r="PJV360" s="17"/>
      <c r="PJW360" s="17"/>
      <c r="PJX360" s="17"/>
      <c r="PJY360" s="17"/>
      <c r="PJZ360" s="17"/>
      <c r="PKA360" s="17"/>
      <c r="PKB360" s="17"/>
      <c r="PKC360" s="17"/>
      <c r="PKD360" s="17"/>
      <c r="PKE360" s="17"/>
      <c r="PKF360" s="17"/>
      <c r="PKG360" s="17"/>
      <c r="PKH360" s="17"/>
      <c r="PKI360" s="17"/>
      <c r="PKJ360" s="17"/>
      <c r="PKK360" s="17"/>
      <c r="PKL360" s="17"/>
      <c r="PKM360" s="17"/>
      <c r="PKN360" s="17"/>
      <c r="PKO360" s="17"/>
      <c r="PKP360" s="17"/>
      <c r="PKQ360" s="17"/>
      <c r="PKR360" s="17"/>
      <c r="PKS360" s="17"/>
      <c r="PKT360" s="17"/>
      <c r="PKU360" s="17"/>
      <c r="PKV360" s="17"/>
      <c r="PKW360" s="17"/>
      <c r="PKX360" s="17"/>
      <c r="PKY360" s="17"/>
      <c r="PKZ360" s="17"/>
      <c r="PLA360" s="17"/>
      <c r="PLB360" s="17"/>
      <c r="PLC360" s="17"/>
      <c r="PLD360" s="17"/>
      <c r="PLE360" s="17"/>
      <c r="PLF360" s="17"/>
      <c r="PLG360" s="17"/>
      <c r="PLH360" s="17"/>
      <c r="PLI360" s="17"/>
      <c r="PLJ360" s="17"/>
      <c r="PLK360" s="17"/>
      <c r="PLL360" s="17"/>
      <c r="PLM360" s="17"/>
      <c r="PLN360" s="17"/>
      <c r="PLO360" s="17"/>
      <c r="PLP360" s="17"/>
      <c r="PLQ360" s="17"/>
      <c r="PLR360" s="17"/>
      <c r="PLS360" s="17"/>
      <c r="PLT360" s="17"/>
      <c r="PLU360" s="17"/>
      <c r="PLV360" s="17"/>
      <c r="PLW360" s="17"/>
      <c r="PLX360" s="17"/>
      <c r="PLY360" s="17"/>
      <c r="PLZ360" s="17"/>
      <c r="PMA360" s="17"/>
      <c r="PMB360" s="17"/>
      <c r="PMC360" s="17"/>
      <c r="PMD360" s="17"/>
      <c r="PME360" s="17"/>
      <c r="PMF360" s="17"/>
      <c r="PMG360" s="17"/>
      <c r="PMH360" s="17"/>
      <c r="PMI360" s="17"/>
      <c r="PMJ360" s="17"/>
      <c r="PMK360" s="17"/>
      <c r="PML360" s="17"/>
      <c r="PMM360" s="17"/>
      <c r="PMN360" s="17"/>
      <c r="PMO360" s="17"/>
      <c r="PMP360" s="17"/>
      <c r="PMQ360" s="17"/>
      <c r="PMR360" s="17"/>
      <c r="PMS360" s="17"/>
      <c r="PMT360" s="17"/>
      <c r="PMU360" s="17"/>
      <c r="PMV360" s="17"/>
      <c r="PMW360" s="17"/>
      <c r="PMX360" s="17"/>
      <c r="PMY360" s="17"/>
      <c r="PMZ360" s="17"/>
      <c r="PNA360" s="17"/>
      <c r="PNB360" s="17"/>
      <c r="PNC360" s="17"/>
      <c r="PND360" s="17"/>
      <c r="PNE360" s="17"/>
      <c r="PNF360" s="17"/>
      <c r="PNG360" s="17"/>
      <c r="PNH360" s="17"/>
      <c r="PNI360" s="17"/>
      <c r="PNJ360" s="17"/>
      <c r="PNK360" s="17"/>
      <c r="PNL360" s="17"/>
      <c r="PNM360" s="17"/>
      <c r="PNN360" s="17"/>
      <c r="PNO360" s="17"/>
      <c r="PNP360" s="17"/>
      <c r="PNQ360" s="17"/>
      <c r="PNR360" s="17"/>
      <c r="PNS360" s="17"/>
      <c r="PNT360" s="17"/>
      <c r="PNU360" s="17"/>
      <c r="PNV360" s="17"/>
      <c r="PNW360" s="17"/>
      <c r="PNX360" s="17"/>
      <c r="PNY360" s="17"/>
      <c r="PNZ360" s="17"/>
      <c r="POA360" s="17"/>
      <c r="POB360" s="17"/>
      <c r="POC360" s="17"/>
      <c r="POD360" s="17"/>
      <c r="POE360" s="17"/>
      <c r="POF360" s="17"/>
      <c r="POG360" s="17"/>
      <c r="POH360" s="17"/>
      <c r="POI360" s="17"/>
      <c r="POJ360" s="17"/>
      <c r="POK360" s="17"/>
      <c r="POL360" s="17"/>
      <c r="POM360" s="17"/>
      <c r="PON360" s="17"/>
      <c r="POO360" s="17"/>
      <c r="POP360" s="17"/>
      <c r="POQ360" s="17"/>
      <c r="POR360" s="17"/>
      <c r="POS360" s="17"/>
      <c r="POT360" s="17"/>
      <c r="POU360" s="17"/>
      <c r="POV360" s="17"/>
      <c r="POW360" s="17"/>
      <c r="POX360" s="17"/>
      <c r="POY360" s="17"/>
      <c r="POZ360" s="17"/>
      <c r="PPA360" s="17"/>
      <c r="PPB360" s="17"/>
      <c r="PPC360" s="17"/>
      <c r="PPD360" s="17"/>
      <c r="PPE360" s="17"/>
      <c r="PPF360" s="17"/>
      <c r="PPG360" s="17"/>
      <c r="PPH360" s="17"/>
      <c r="PPI360" s="17"/>
      <c r="PPJ360" s="17"/>
      <c r="PPK360" s="17"/>
      <c r="PPL360" s="17"/>
      <c r="PPM360" s="17"/>
      <c r="PPN360" s="17"/>
      <c r="PPO360" s="17"/>
      <c r="PPP360" s="17"/>
      <c r="PPQ360" s="17"/>
      <c r="PPR360" s="17"/>
      <c r="PPS360" s="17"/>
      <c r="PPT360" s="17"/>
      <c r="PPU360" s="17"/>
      <c r="PPV360" s="17"/>
      <c r="PPW360" s="17"/>
      <c r="PPX360" s="17"/>
      <c r="PPY360" s="17"/>
      <c r="PPZ360" s="17"/>
      <c r="PQA360" s="17"/>
      <c r="PQB360" s="17"/>
      <c r="PQC360" s="17"/>
      <c r="PQD360" s="17"/>
      <c r="PQE360" s="17"/>
      <c r="PQF360" s="17"/>
      <c r="PQG360" s="17"/>
      <c r="PQH360" s="17"/>
      <c r="PQI360" s="17"/>
      <c r="PQJ360" s="17"/>
      <c r="PQK360" s="17"/>
      <c r="PQL360" s="17"/>
      <c r="PQM360" s="17"/>
      <c r="PQN360" s="17"/>
      <c r="PQO360" s="17"/>
      <c r="PQP360" s="17"/>
      <c r="PQQ360" s="17"/>
      <c r="PQR360" s="17"/>
      <c r="PQS360" s="17"/>
      <c r="PQT360" s="17"/>
      <c r="PQU360" s="17"/>
      <c r="PQV360" s="17"/>
      <c r="PQW360" s="17"/>
      <c r="PQX360" s="17"/>
      <c r="PQY360" s="17"/>
      <c r="PQZ360" s="17"/>
      <c r="PRA360" s="17"/>
      <c r="PRB360" s="17"/>
      <c r="PRC360" s="17"/>
      <c r="PRD360" s="17"/>
      <c r="PRE360" s="17"/>
      <c r="PRF360" s="17"/>
      <c r="PRG360" s="17"/>
      <c r="PRH360" s="17"/>
      <c r="PRI360" s="17"/>
      <c r="PRJ360" s="17"/>
      <c r="PRK360" s="17"/>
      <c r="PRL360" s="17"/>
      <c r="PRM360" s="17"/>
      <c r="PRN360" s="17"/>
      <c r="PRO360" s="17"/>
      <c r="PRP360" s="17"/>
      <c r="PRQ360" s="17"/>
      <c r="PRR360" s="17"/>
      <c r="PRS360" s="17"/>
      <c r="PRT360" s="17"/>
      <c r="PRU360" s="17"/>
      <c r="PRV360" s="17"/>
      <c r="PRW360" s="17"/>
      <c r="PRX360" s="17"/>
      <c r="PRY360" s="17"/>
      <c r="PRZ360" s="17"/>
      <c r="PSA360" s="17"/>
      <c r="PSB360" s="17"/>
      <c r="PSC360" s="17"/>
      <c r="PSD360" s="17"/>
      <c r="PSE360" s="17"/>
      <c r="PSF360" s="17"/>
      <c r="PSG360" s="17"/>
      <c r="PSH360" s="17"/>
      <c r="PSI360" s="17"/>
      <c r="PSJ360" s="17"/>
      <c r="PSK360" s="17"/>
      <c r="PSL360" s="17"/>
      <c r="PSM360" s="17"/>
      <c r="PSN360" s="17"/>
      <c r="PSO360" s="17"/>
      <c r="PSP360" s="17"/>
      <c r="PSQ360" s="17"/>
      <c r="PSR360" s="17"/>
      <c r="PSS360" s="17"/>
      <c r="PST360" s="17"/>
      <c r="PSU360" s="17"/>
      <c r="PSV360" s="17"/>
      <c r="PSW360" s="17"/>
      <c r="PSX360" s="17"/>
      <c r="PSY360" s="17"/>
      <c r="PSZ360" s="17"/>
      <c r="PTA360" s="17"/>
      <c r="PTB360" s="17"/>
      <c r="PTC360" s="17"/>
      <c r="PTD360" s="17"/>
      <c r="PTE360" s="17"/>
      <c r="PTF360" s="17"/>
      <c r="PTG360" s="17"/>
      <c r="PTH360" s="17"/>
      <c r="PTI360" s="17"/>
      <c r="PTJ360" s="17"/>
      <c r="PTK360" s="17"/>
      <c r="PTL360" s="17"/>
      <c r="PTM360" s="17"/>
      <c r="PTN360" s="17"/>
      <c r="PTO360" s="17"/>
      <c r="PTP360" s="17"/>
      <c r="PTQ360" s="17"/>
      <c r="PTR360" s="17"/>
      <c r="PTS360" s="17"/>
      <c r="PTT360" s="17"/>
      <c r="PTU360" s="17"/>
      <c r="PTV360" s="17"/>
      <c r="PTW360" s="17"/>
      <c r="PTX360" s="17"/>
      <c r="PTY360" s="17"/>
      <c r="PTZ360" s="17"/>
      <c r="PUA360" s="17"/>
      <c r="PUB360" s="17"/>
      <c r="PUC360" s="17"/>
      <c r="PUD360" s="17"/>
      <c r="PUE360" s="17"/>
      <c r="PUF360" s="17"/>
      <c r="PUG360" s="17"/>
      <c r="PUH360" s="17"/>
      <c r="PUI360" s="17"/>
      <c r="PUJ360" s="17"/>
      <c r="PUK360" s="17"/>
      <c r="PUL360" s="17"/>
      <c r="PUM360" s="17"/>
      <c r="PUN360" s="17"/>
      <c r="PUO360" s="17"/>
      <c r="PUP360" s="17"/>
      <c r="PUQ360" s="17"/>
      <c r="PUR360" s="17"/>
      <c r="PUS360" s="17"/>
      <c r="PUT360" s="17"/>
      <c r="PUU360" s="17"/>
      <c r="PUV360" s="17"/>
      <c r="PUW360" s="17"/>
      <c r="PUX360" s="17"/>
      <c r="PUY360" s="17"/>
      <c r="PUZ360" s="17"/>
      <c r="PVA360" s="17"/>
      <c r="PVB360" s="17"/>
      <c r="PVC360" s="17"/>
      <c r="PVD360" s="17"/>
      <c r="PVE360" s="17"/>
      <c r="PVF360" s="17"/>
      <c r="PVG360" s="17"/>
      <c r="PVH360" s="17"/>
      <c r="PVI360" s="17"/>
      <c r="PVJ360" s="17"/>
      <c r="PVK360" s="17"/>
      <c r="PVL360" s="17"/>
      <c r="PVM360" s="17"/>
      <c r="PVN360" s="17"/>
      <c r="PVO360" s="17"/>
      <c r="PVP360" s="17"/>
      <c r="PVQ360" s="17"/>
      <c r="PVR360" s="17"/>
      <c r="PVS360" s="17"/>
      <c r="PVT360" s="17"/>
      <c r="PVU360" s="17"/>
      <c r="PVV360" s="17"/>
      <c r="PVW360" s="17"/>
      <c r="PVX360" s="17"/>
      <c r="PVY360" s="17"/>
      <c r="PVZ360" s="17"/>
      <c r="PWA360" s="17"/>
      <c r="PWB360" s="17"/>
      <c r="PWC360" s="17"/>
      <c r="PWD360" s="17"/>
      <c r="PWE360" s="17"/>
      <c r="PWF360" s="17"/>
      <c r="PWG360" s="17"/>
      <c r="PWH360" s="17"/>
      <c r="PWI360" s="17"/>
      <c r="PWJ360" s="17"/>
      <c r="PWK360" s="17"/>
      <c r="PWL360" s="17"/>
      <c r="PWM360" s="17"/>
      <c r="PWN360" s="17"/>
      <c r="PWO360" s="17"/>
      <c r="PWP360" s="17"/>
      <c r="PWQ360" s="17"/>
      <c r="PWR360" s="17"/>
      <c r="PWS360" s="17"/>
      <c r="PWT360" s="17"/>
      <c r="PWU360" s="17"/>
      <c r="PWV360" s="17"/>
      <c r="PWW360" s="17"/>
      <c r="PWX360" s="17"/>
      <c r="PWY360" s="17"/>
      <c r="PWZ360" s="17"/>
      <c r="PXA360" s="17"/>
      <c r="PXB360" s="17"/>
      <c r="PXC360" s="17"/>
      <c r="PXD360" s="17"/>
      <c r="PXE360" s="17"/>
      <c r="PXF360" s="17"/>
      <c r="PXG360" s="17"/>
      <c r="PXH360" s="17"/>
      <c r="PXI360" s="17"/>
      <c r="PXJ360" s="17"/>
      <c r="PXK360" s="17"/>
      <c r="PXL360" s="17"/>
      <c r="PXM360" s="17"/>
      <c r="PXN360" s="17"/>
      <c r="PXO360" s="17"/>
      <c r="PXP360" s="17"/>
      <c r="PXQ360" s="17"/>
      <c r="PXR360" s="17"/>
      <c r="PXS360" s="17"/>
      <c r="PXT360" s="17"/>
      <c r="PXU360" s="17"/>
      <c r="PXV360" s="17"/>
      <c r="PXW360" s="17"/>
      <c r="PXX360" s="17"/>
      <c r="PXY360" s="17"/>
      <c r="PXZ360" s="17"/>
      <c r="PYA360" s="17"/>
      <c r="PYB360" s="17"/>
      <c r="PYC360" s="17"/>
      <c r="PYD360" s="17"/>
      <c r="PYE360" s="17"/>
      <c r="PYF360" s="17"/>
      <c r="PYG360" s="17"/>
      <c r="PYH360" s="17"/>
      <c r="PYI360" s="17"/>
      <c r="PYJ360" s="17"/>
      <c r="PYK360" s="17"/>
      <c r="PYL360" s="17"/>
      <c r="PYM360" s="17"/>
      <c r="PYN360" s="17"/>
      <c r="PYO360" s="17"/>
      <c r="PYP360" s="17"/>
      <c r="PYQ360" s="17"/>
      <c r="PYR360" s="17"/>
      <c r="PYS360" s="17"/>
      <c r="PYT360" s="17"/>
      <c r="PYU360" s="17"/>
      <c r="PYV360" s="17"/>
      <c r="PYW360" s="17"/>
      <c r="PYX360" s="17"/>
      <c r="PYY360" s="17"/>
      <c r="PYZ360" s="17"/>
      <c r="PZA360" s="17"/>
      <c r="PZB360" s="17"/>
      <c r="PZC360" s="17"/>
      <c r="PZD360" s="17"/>
      <c r="PZE360" s="17"/>
      <c r="PZF360" s="17"/>
      <c r="PZG360" s="17"/>
      <c r="PZH360" s="17"/>
      <c r="PZI360" s="17"/>
      <c r="PZJ360" s="17"/>
      <c r="PZK360" s="17"/>
      <c r="PZL360" s="17"/>
      <c r="PZM360" s="17"/>
      <c r="PZN360" s="17"/>
      <c r="PZO360" s="17"/>
      <c r="PZP360" s="17"/>
      <c r="PZQ360" s="17"/>
      <c r="PZR360" s="17"/>
      <c r="PZS360" s="17"/>
      <c r="PZT360" s="17"/>
      <c r="PZU360" s="17"/>
      <c r="PZV360" s="17"/>
      <c r="PZW360" s="17"/>
      <c r="PZX360" s="17"/>
      <c r="PZY360" s="17"/>
      <c r="PZZ360" s="17"/>
      <c r="QAA360" s="17"/>
      <c r="QAB360" s="17"/>
      <c r="QAC360" s="17"/>
      <c r="QAD360" s="17"/>
      <c r="QAE360" s="17"/>
      <c r="QAF360" s="17"/>
      <c r="QAG360" s="17"/>
      <c r="QAH360" s="17"/>
      <c r="QAI360" s="17"/>
      <c r="QAJ360" s="17"/>
      <c r="QAK360" s="17"/>
      <c r="QAL360" s="17"/>
      <c r="QAM360" s="17"/>
      <c r="QAN360" s="17"/>
      <c r="QAO360" s="17"/>
      <c r="QAP360" s="17"/>
      <c r="QAQ360" s="17"/>
      <c r="QAR360" s="17"/>
      <c r="QAS360" s="17"/>
      <c r="QAT360" s="17"/>
      <c r="QAU360" s="17"/>
      <c r="QAV360" s="17"/>
      <c r="QAW360" s="17"/>
      <c r="QAX360" s="17"/>
      <c r="QAY360" s="17"/>
      <c r="QAZ360" s="17"/>
      <c r="QBA360" s="17"/>
      <c r="QBB360" s="17"/>
      <c r="QBC360" s="17"/>
      <c r="QBD360" s="17"/>
      <c r="QBE360" s="17"/>
      <c r="QBF360" s="17"/>
      <c r="QBG360" s="17"/>
      <c r="QBH360" s="17"/>
      <c r="QBI360" s="17"/>
      <c r="QBJ360" s="17"/>
      <c r="QBK360" s="17"/>
      <c r="QBL360" s="17"/>
      <c r="QBM360" s="17"/>
      <c r="QBN360" s="17"/>
      <c r="QBO360" s="17"/>
      <c r="QBP360" s="17"/>
      <c r="QBQ360" s="17"/>
      <c r="QBR360" s="17"/>
      <c r="QBS360" s="17"/>
      <c r="QBT360" s="17"/>
      <c r="QBU360" s="17"/>
      <c r="QBV360" s="17"/>
      <c r="QBW360" s="17"/>
      <c r="QBX360" s="17"/>
      <c r="QBY360" s="17"/>
      <c r="QBZ360" s="17"/>
      <c r="QCA360" s="17"/>
      <c r="QCB360" s="17"/>
      <c r="QCC360" s="17"/>
      <c r="QCD360" s="17"/>
      <c r="QCE360" s="17"/>
      <c r="QCF360" s="17"/>
      <c r="QCG360" s="17"/>
      <c r="QCH360" s="17"/>
      <c r="QCI360" s="17"/>
      <c r="QCJ360" s="17"/>
      <c r="QCK360" s="17"/>
      <c r="QCL360" s="17"/>
      <c r="QCM360" s="17"/>
      <c r="QCN360" s="17"/>
      <c r="QCO360" s="17"/>
      <c r="QCP360" s="17"/>
      <c r="QCQ360" s="17"/>
      <c r="QCR360" s="17"/>
      <c r="QCS360" s="17"/>
      <c r="QCT360" s="17"/>
      <c r="QCU360" s="17"/>
      <c r="QCV360" s="17"/>
      <c r="QCW360" s="17"/>
      <c r="QCX360" s="17"/>
      <c r="QCY360" s="17"/>
      <c r="QCZ360" s="17"/>
      <c r="QDA360" s="17"/>
      <c r="QDB360" s="17"/>
      <c r="QDC360" s="17"/>
      <c r="QDD360" s="17"/>
      <c r="QDE360" s="17"/>
      <c r="QDF360" s="17"/>
      <c r="QDG360" s="17"/>
      <c r="QDH360" s="17"/>
      <c r="QDI360" s="17"/>
      <c r="QDJ360" s="17"/>
      <c r="QDK360" s="17"/>
      <c r="QDL360" s="17"/>
      <c r="QDM360" s="17"/>
      <c r="QDN360" s="17"/>
      <c r="QDO360" s="17"/>
      <c r="QDP360" s="17"/>
      <c r="QDQ360" s="17"/>
      <c r="QDR360" s="17"/>
      <c r="QDS360" s="17"/>
      <c r="QDT360" s="17"/>
      <c r="QDU360" s="17"/>
      <c r="QDV360" s="17"/>
      <c r="QDW360" s="17"/>
      <c r="QDX360" s="17"/>
      <c r="QDY360" s="17"/>
      <c r="QDZ360" s="17"/>
      <c r="QEA360" s="17"/>
      <c r="QEB360" s="17"/>
      <c r="QEC360" s="17"/>
      <c r="QED360" s="17"/>
      <c r="QEE360" s="17"/>
      <c r="QEF360" s="17"/>
      <c r="QEG360" s="17"/>
      <c r="QEH360" s="17"/>
      <c r="QEI360" s="17"/>
      <c r="QEJ360" s="17"/>
      <c r="QEK360" s="17"/>
      <c r="QEL360" s="17"/>
      <c r="QEM360" s="17"/>
      <c r="QEN360" s="17"/>
      <c r="QEO360" s="17"/>
      <c r="QEP360" s="17"/>
      <c r="QEQ360" s="17"/>
      <c r="QER360" s="17"/>
      <c r="QES360" s="17"/>
      <c r="QET360" s="17"/>
      <c r="QEU360" s="17"/>
      <c r="QEV360" s="17"/>
      <c r="QEW360" s="17"/>
      <c r="QEX360" s="17"/>
      <c r="QEY360" s="17"/>
      <c r="QEZ360" s="17"/>
      <c r="QFA360" s="17"/>
      <c r="QFB360" s="17"/>
      <c r="QFC360" s="17"/>
      <c r="QFD360" s="17"/>
      <c r="QFE360" s="17"/>
      <c r="QFF360" s="17"/>
      <c r="QFG360" s="17"/>
      <c r="QFH360" s="17"/>
      <c r="QFI360" s="17"/>
      <c r="QFJ360" s="17"/>
      <c r="QFK360" s="17"/>
      <c r="QFL360" s="17"/>
      <c r="QFM360" s="17"/>
      <c r="QFN360" s="17"/>
      <c r="QFO360" s="17"/>
      <c r="QFP360" s="17"/>
      <c r="QFQ360" s="17"/>
      <c r="QFR360" s="17"/>
      <c r="QFS360" s="17"/>
      <c r="QFT360" s="17"/>
      <c r="QFU360" s="17"/>
      <c r="QFV360" s="17"/>
      <c r="QFW360" s="17"/>
      <c r="QFX360" s="17"/>
      <c r="QFY360" s="17"/>
      <c r="QFZ360" s="17"/>
      <c r="QGA360" s="17"/>
      <c r="QGB360" s="17"/>
      <c r="QGC360" s="17"/>
      <c r="QGD360" s="17"/>
      <c r="QGE360" s="17"/>
      <c r="QGF360" s="17"/>
      <c r="QGG360" s="17"/>
      <c r="QGH360" s="17"/>
      <c r="QGI360" s="17"/>
      <c r="QGJ360" s="17"/>
      <c r="QGK360" s="17"/>
      <c r="QGL360" s="17"/>
      <c r="QGM360" s="17"/>
      <c r="QGN360" s="17"/>
      <c r="QGO360" s="17"/>
      <c r="QGP360" s="17"/>
      <c r="QGQ360" s="17"/>
      <c r="QGR360" s="17"/>
      <c r="QGS360" s="17"/>
      <c r="QGT360" s="17"/>
      <c r="QGU360" s="17"/>
      <c r="QGV360" s="17"/>
      <c r="QGW360" s="17"/>
      <c r="QGX360" s="17"/>
      <c r="QGY360" s="17"/>
      <c r="QGZ360" s="17"/>
      <c r="QHA360" s="17"/>
      <c r="QHB360" s="17"/>
      <c r="QHC360" s="17"/>
      <c r="QHD360" s="17"/>
      <c r="QHE360" s="17"/>
      <c r="QHF360" s="17"/>
      <c r="QHG360" s="17"/>
      <c r="QHH360" s="17"/>
      <c r="QHI360" s="17"/>
      <c r="QHJ360" s="17"/>
      <c r="QHK360" s="17"/>
      <c r="QHL360" s="17"/>
      <c r="QHM360" s="17"/>
      <c r="QHN360" s="17"/>
      <c r="QHO360" s="17"/>
      <c r="QHP360" s="17"/>
      <c r="QHQ360" s="17"/>
      <c r="QHR360" s="17"/>
      <c r="QHS360" s="17"/>
      <c r="QHT360" s="17"/>
      <c r="QHU360" s="17"/>
      <c r="QHV360" s="17"/>
      <c r="QHW360" s="17"/>
      <c r="QHX360" s="17"/>
      <c r="QHY360" s="17"/>
      <c r="QHZ360" s="17"/>
      <c r="QIA360" s="17"/>
      <c r="QIB360" s="17"/>
      <c r="QIC360" s="17"/>
      <c r="QID360" s="17"/>
      <c r="QIE360" s="17"/>
      <c r="QIF360" s="17"/>
      <c r="QIG360" s="17"/>
      <c r="QIH360" s="17"/>
      <c r="QII360" s="17"/>
      <c r="QIJ360" s="17"/>
      <c r="QIK360" s="17"/>
      <c r="QIL360" s="17"/>
      <c r="QIM360" s="17"/>
      <c r="QIN360" s="17"/>
      <c r="QIO360" s="17"/>
      <c r="QIP360" s="17"/>
      <c r="QIQ360" s="17"/>
      <c r="QIR360" s="17"/>
      <c r="QIS360" s="17"/>
      <c r="QIT360" s="17"/>
      <c r="QIU360" s="17"/>
      <c r="QIV360" s="17"/>
      <c r="QIW360" s="17"/>
      <c r="QIX360" s="17"/>
      <c r="QIY360" s="17"/>
      <c r="QIZ360" s="17"/>
      <c r="QJA360" s="17"/>
      <c r="QJB360" s="17"/>
      <c r="QJC360" s="17"/>
      <c r="QJD360" s="17"/>
      <c r="QJE360" s="17"/>
      <c r="QJF360" s="17"/>
      <c r="QJG360" s="17"/>
      <c r="QJH360" s="17"/>
      <c r="QJI360" s="17"/>
      <c r="QJJ360" s="17"/>
      <c r="QJK360" s="17"/>
      <c r="QJL360" s="17"/>
      <c r="QJM360" s="17"/>
      <c r="QJN360" s="17"/>
      <c r="QJO360" s="17"/>
      <c r="QJP360" s="17"/>
      <c r="QJQ360" s="17"/>
      <c r="QJR360" s="17"/>
      <c r="QJS360" s="17"/>
      <c r="QJT360" s="17"/>
      <c r="QJU360" s="17"/>
      <c r="QJV360" s="17"/>
      <c r="QJW360" s="17"/>
      <c r="QJX360" s="17"/>
      <c r="QJY360" s="17"/>
      <c r="QJZ360" s="17"/>
      <c r="QKA360" s="17"/>
      <c r="QKB360" s="17"/>
      <c r="QKC360" s="17"/>
      <c r="QKD360" s="17"/>
      <c r="QKE360" s="17"/>
      <c r="QKF360" s="17"/>
      <c r="QKG360" s="17"/>
      <c r="QKH360" s="17"/>
      <c r="QKI360" s="17"/>
      <c r="QKJ360" s="17"/>
      <c r="QKK360" s="17"/>
      <c r="QKL360" s="17"/>
      <c r="QKM360" s="17"/>
      <c r="QKN360" s="17"/>
      <c r="QKO360" s="17"/>
      <c r="QKP360" s="17"/>
      <c r="QKQ360" s="17"/>
      <c r="QKR360" s="17"/>
      <c r="QKS360" s="17"/>
      <c r="QKT360" s="17"/>
      <c r="QKU360" s="17"/>
      <c r="QKV360" s="17"/>
      <c r="QKW360" s="17"/>
      <c r="QKX360" s="17"/>
      <c r="QKY360" s="17"/>
      <c r="QKZ360" s="17"/>
      <c r="QLA360" s="17"/>
      <c r="QLB360" s="17"/>
      <c r="QLC360" s="17"/>
      <c r="QLD360" s="17"/>
      <c r="QLE360" s="17"/>
      <c r="QLF360" s="17"/>
      <c r="QLG360" s="17"/>
      <c r="QLH360" s="17"/>
      <c r="QLI360" s="17"/>
      <c r="QLJ360" s="17"/>
      <c r="QLK360" s="17"/>
      <c r="QLL360" s="17"/>
      <c r="QLM360" s="17"/>
      <c r="QLN360" s="17"/>
      <c r="QLO360" s="17"/>
      <c r="QLP360" s="17"/>
      <c r="QLQ360" s="17"/>
      <c r="QLR360" s="17"/>
      <c r="QLS360" s="17"/>
      <c r="QLT360" s="17"/>
      <c r="QLU360" s="17"/>
      <c r="QLV360" s="17"/>
      <c r="QLW360" s="17"/>
      <c r="QLX360" s="17"/>
      <c r="QLY360" s="17"/>
      <c r="QLZ360" s="17"/>
      <c r="QMA360" s="17"/>
      <c r="QMB360" s="17"/>
      <c r="QMC360" s="17"/>
      <c r="QMD360" s="17"/>
      <c r="QME360" s="17"/>
      <c r="QMF360" s="17"/>
      <c r="QMG360" s="17"/>
      <c r="QMH360" s="17"/>
      <c r="QMI360" s="17"/>
      <c r="QMJ360" s="17"/>
      <c r="QMK360" s="17"/>
      <c r="QML360" s="17"/>
      <c r="QMM360" s="17"/>
      <c r="QMN360" s="17"/>
      <c r="QMO360" s="17"/>
      <c r="QMP360" s="17"/>
      <c r="QMQ360" s="17"/>
      <c r="QMR360" s="17"/>
      <c r="QMS360" s="17"/>
      <c r="QMT360" s="17"/>
      <c r="QMU360" s="17"/>
      <c r="QMV360" s="17"/>
      <c r="QMW360" s="17"/>
      <c r="QMX360" s="17"/>
      <c r="QMY360" s="17"/>
      <c r="QMZ360" s="17"/>
      <c r="QNA360" s="17"/>
      <c r="QNB360" s="17"/>
      <c r="QNC360" s="17"/>
      <c r="QND360" s="17"/>
      <c r="QNE360" s="17"/>
      <c r="QNF360" s="17"/>
      <c r="QNG360" s="17"/>
      <c r="QNH360" s="17"/>
      <c r="QNI360" s="17"/>
      <c r="QNJ360" s="17"/>
      <c r="QNK360" s="17"/>
      <c r="QNL360" s="17"/>
      <c r="QNM360" s="17"/>
      <c r="QNN360" s="17"/>
      <c r="QNO360" s="17"/>
      <c r="QNP360" s="17"/>
      <c r="QNQ360" s="17"/>
      <c r="QNR360" s="17"/>
      <c r="QNS360" s="17"/>
      <c r="QNT360" s="17"/>
      <c r="QNU360" s="17"/>
      <c r="QNV360" s="17"/>
      <c r="QNW360" s="17"/>
      <c r="QNX360" s="17"/>
      <c r="QNY360" s="17"/>
      <c r="QNZ360" s="17"/>
      <c r="QOA360" s="17"/>
      <c r="QOB360" s="17"/>
      <c r="QOC360" s="17"/>
      <c r="QOD360" s="17"/>
      <c r="QOE360" s="17"/>
      <c r="QOF360" s="17"/>
      <c r="QOG360" s="17"/>
      <c r="QOH360" s="17"/>
      <c r="QOI360" s="17"/>
      <c r="QOJ360" s="17"/>
      <c r="QOK360" s="17"/>
      <c r="QOL360" s="17"/>
      <c r="QOM360" s="17"/>
      <c r="QON360" s="17"/>
      <c r="QOO360" s="17"/>
      <c r="QOP360" s="17"/>
      <c r="QOQ360" s="17"/>
      <c r="QOR360" s="17"/>
      <c r="QOS360" s="17"/>
      <c r="QOT360" s="17"/>
      <c r="QOU360" s="17"/>
      <c r="QOV360" s="17"/>
      <c r="QOW360" s="17"/>
      <c r="QOX360" s="17"/>
      <c r="QOY360" s="17"/>
      <c r="QOZ360" s="17"/>
      <c r="QPA360" s="17"/>
      <c r="QPB360" s="17"/>
      <c r="QPC360" s="17"/>
      <c r="QPD360" s="17"/>
      <c r="QPE360" s="17"/>
      <c r="QPF360" s="17"/>
      <c r="QPG360" s="17"/>
      <c r="QPH360" s="17"/>
      <c r="QPI360" s="17"/>
      <c r="QPJ360" s="17"/>
      <c r="QPK360" s="17"/>
      <c r="QPL360" s="17"/>
      <c r="QPM360" s="17"/>
      <c r="QPN360" s="17"/>
      <c r="QPO360" s="17"/>
      <c r="QPP360" s="17"/>
      <c r="QPQ360" s="17"/>
      <c r="QPR360" s="17"/>
      <c r="QPS360" s="17"/>
      <c r="QPT360" s="17"/>
      <c r="QPU360" s="17"/>
      <c r="QPV360" s="17"/>
      <c r="QPW360" s="17"/>
      <c r="QPX360" s="17"/>
      <c r="QPY360" s="17"/>
      <c r="QPZ360" s="17"/>
      <c r="QQA360" s="17"/>
      <c r="QQB360" s="17"/>
      <c r="QQC360" s="17"/>
      <c r="QQD360" s="17"/>
      <c r="QQE360" s="17"/>
      <c r="QQF360" s="17"/>
      <c r="QQG360" s="17"/>
      <c r="QQH360" s="17"/>
      <c r="QQI360" s="17"/>
      <c r="QQJ360" s="17"/>
      <c r="QQK360" s="17"/>
      <c r="QQL360" s="17"/>
      <c r="QQM360" s="17"/>
      <c r="QQN360" s="17"/>
      <c r="QQO360" s="17"/>
      <c r="QQP360" s="17"/>
      <c r="QQQ360" s="17"/>
      <c r="QQR360" s="17"/>
      <c r="QQS360" s="17"/>
      <c r="QQT360" s="17"/>
      <c r="QQU360" s="17"/>
      <c r="QQV360" s="17"/>
      <c r="QQW360" s="17"/>
      <c r="QQX360" s="17"/>
      <c r="QQY360" s="17"/>
      <c r="QQZ360" s="17"/>
      <c r="QRA360" s="17"/>
      <c r="QRB360" s="17"/>
      <c r="QRC360" s="17"/>
      <c r="QRD360" s="17"/>
      <c r="QRE360" s="17"/>
      <c r="QRF360" s="17"/>
      <c r="QRG360" s="17"/>
      <c r="QRH360" s="17"/>
      <c r="QRI360" s="17"/>
      <c r="QRJ360" s="17"/>
      <c r="QRK360" s="17"/>
      <c r="QRL360" s="17"/>
      <c r="QRM360" s="17"/>
      <c r="QRN360" s="17"/>
      <c r="QRO360" s="17"/>
      <c r="QRP360" s="17"/>
      <c r="QRQ360" s="17"/>
      <c r="QRR360" s="17"/>
      <c r="QRS360" s="17"/>
      <c r="QRT360" s="17"/>
      <c r="QRU360" s="17"/>
      <c r="QRV360" s="17"/>
      <c r="QRW360" s="17"/>
      <c r="QRX360" s="17"/>
      <c r="QRY360" s="17"/>
      <c r="QRZ360" s="17"/>
      <c r="QSA360" s="17"/>
      <c r="QSB360" s="17"/>
      <c r="QSC360" s="17"/>
      <c r="QSD360" s="17"/>
      <c r="QSE360" s="17"/>
      <c r="QSF360" s="17"/>
      <c r="QSG360" s="17"/>
      <c r="QSH360" s="17"/>
      <c r="QSI360" s="17"/>
      <c r="QSJ360" s="17"/>
      <c r="QSK360" s="17"/>
      <c r="QSL360" s="17"/>
      <c r="QSM360" s="17"/>
      <c r="QSN360" s="17"/>
      <c r="QSO360" s="17"/>
      <c r="QSP360" s="17"/>
      <c r="QSQ360" s="17"/>
      <c r="QSR360" s="17"/>
      <c r="QSS360" s="17"/>
      <c r="QST360" s="17"/>
      <c r="QSU360" s="17"/>
      <c r="QSV360" s="17"/>
      <c r="QSW360" s="17"/>
      <c r="QSX360" s="17"/>
      <c r="QSY360" s="17"/>
      <c r="QSZ360" s="17"/>
      <c r="QTA360" s="17"/>
      <c r="QTB360" s="17"/>
      <c r="QTC360" s="17"/>
      <c r="QTD360" s="17"/>
      <c r="QTE360" s="17"/>
      <c r="QTF360" s="17"/>
      <c r="QTG360" s="17"/>
      <c r="QTH360" s="17"/>
      <c r="QTI360" s="17"/>
      <c r="QTJ360" s="17"/>
      <c r="QTK360" s="17"/>
      <c r="QTL360" s="17"/>
      <c r="QTM360" s="17"/>
      <c r="QTN360" s="17"/>
      <c r="QTO360" s="17"/>
      <c r="QTP360" s="17"/>
      <c r="QTQ360" s="17"/>
      <c r="QTR360" s="17"/>
      <c r="QTS360" s="17"/>
      <c r="QTT360" s="17"/>
      <c r="QTU360" s="17"/>
      <c r="QTV360" s="17"/>
      <c r="QTW360" s="17"/>
      <c r="QTX360" s="17"/>
      <c r="QTY360" s="17"/>
      <c r="QTZ360" s="17"/>
      <c r="QUA360" s="17"/>
      <c r="QUB360" s="17"/>
      <c r="QUC360" s="17"/>
      <c r="QUD360" s="17"/>
      <c r="QUE360" s="17"/>
      <c r="QUF360" s="17"/>
      <c r="QUG360" s="17"/>
      <c r="QUH360" s="17"/>
      <c r="QUI360" s="17"/>
      <c r="QUJ360" s="17"/>
      <c r="QUK360" s="17"/>
      <c r="QUL360" s="17"/>
      <c r="QUM360" s="17"/>
      <c r="QUN360" s="17"/>
      <c r="QUO360" s="17"/>
      <c r="QUP360" s="17"/>
      <c r="QUQ360" s="17"/>
      <c r="QUR360" s="17"/>
      <c r="QUS360" s="17"/>
      <c r="QUT360" s="17"/>
      <c r="QUU360" s="17"/>
      <c r="QUV360" s="17"/>
      <c r="QUW360" s="17"/>
      <c r="QUX360" s="17"/>
      <c r="QUY360" s="17"/>
      <c r="QUZ360" s="17"/>
      <c r="QVA360" s="17"/>
      <c r="QVB360" s="17"/>
      <c r="QVC360" s="17"/>
      <c r="QVD360" s="17"/>
      <c r="QVE360" s="17"/>
      <c r="QVF360" s="17"/>
      <c r="QVG360" s="17"/>
      <c r="QVH360" s="17"/>
      <c r="QVI360" s="17"/>
      <c r="QVJ360" s="17"/>
      <c r="QVK360" s="17"/>
      <c r="QVL360" s="17"/>
      <c r="QVM360" s="17"/>
      <c r="QVN360" s="17"/>
      <c r="QVO360" s="17"/>
      <c r="QVP360" s="17"/>
      <c r="QVQ360" s="17"/>
      <c r="QVR360" s="17"/>
      <c r="QVS360" s="17"/>
      <c r="QVT360" s="17"/>
      <c r="QVU360" s="17"/>
      <c r="QVV360" s="17"/>
      <c r="QVW360" s="17"/>
      <c r="QVX360" s="17"/>
      <c r="QVY360" s="17"/>
      <c r="QVZ360" s="17"/>
      <c r="QWA360" s="17"/>
      <c r="QWB360" s="17"/>
      <c r="QWC360" s="17"/>
      <c r="QWD360" s="17"/>
      <c r="QWE360" s="17"/>
      <c r="QWF360" s="17"/>
      <c r="QWG360" s="17"/>
      <c r="QWH360" s="17"/>
      <c r="QWI360" s="17"/>
      <c r="QWJ360" s="17"/>
      <c r="QWK360" s="17"/>
      <c r="QWL360" s="17"/>
      <c r="QWM360" s="17"/>
      <c r="QWN360" s="17"/>
      <c r="QWO360" s="17"/>
      <c r="QWP360" s="17"/>
      <c r="QWQ360" s="17"/>
      <c r="QWR360" s="17"/>
      <c r="QWS360" s="17"/>
      <c r="QWT360" s="17"/>
      <c r="QWU360" s="17"/>
      <c r="QWV360" s="17"/>
      <c r="QWW360" s="17"/>
      <c r="QWX360" s="17"/>
      <c r="QWY360" s="17"/>
      <c r="QWZ360" s="17"/>
      <c r="QXA360" s="17"/>
      <c r="QXB360" s="17"/>
      <c r="QXC360" s="17"/>
      <c r="QXD360" s="17"/>
      <c r="QXE360" s="17"/>
      <c r="QXF360" s="17"/>
      <c r="QXG360" s="17"/>
      <c r="QXH360" s="17"/>
      <c r="QXI360" s="17"/>
      <c r="QXJ360" s="17"/>
      <c r="QXK360" s="17"/>
      <c r="QXL360" s="17"/>
      <c r="QXM360" s="17"/>
      <c r="QXN360" s="17"/>
      <c r="QXO360" s="17"/>
      <c r="QXP360" s="17"/>
      <c r="QXQ360" s="17"/>
      <c r="QXR360" s="17"/>
      <c r="QXS360" s="17"/>
      <c r="QXT360" s="17"/>
      <c r="QXU360" s="17"/>
      <c r="QXV360" s="17"/>
      <c r="QXW360" s="17"/>
      <c r="QXX360" s="17"/>
      <c r="QXY360" s="17"/>
      <c r="QXZ360" s="17"/>
      <c r="QYA360" s="17"/>
      <c r="QYB360" s="17"/>
      <c r="QYC360" s="17"/>
      <c r="QYD360" s="17"/>
      <c r="QYE360" s="17"/>
      <c r="QYF360" s="17"/>
      <c r="QYG360" s="17"/>
      <c r="QYH360" s="17"/>
      <c r="QYI360" s="17"/>
      <c r="QYJ360" s="17"/>
      <c r="QYK360" s="17"/>
      <c r="QYL360" s="17"/>
      <c r="QYM360" s="17"/>
      <c r="QYN360" s="17"/>
      <c r="QYO360" s="17"/>
      <c r="QYP360" s="17"/>
      <c r="QYQ360" s="17"/>
      <c r="QYR360" s="17"/>
      <c r="QYS360" s="17"/>
      <c r="QYT360" s="17"/>
      <c r="QYU360" s="17"/>
      <c r="QYV360" s="17"/>
      <c r="QYW360" s="17"/>
      <c r="QYX360" s="17"/>
      <c r="QYY360" s="17"/>
      <c r="QYZ360" s="17"/>
      <c r="QZA360" s="17"/>
      <c r="QZB360" s="17"/>
      <c r="QZC360" s="17"/>
      <c r="QZD360" s="17"/>
      <c r="QZE360" s="17"/>
      <c r="QZF360" s="17"/>
      <c r="QZG360" s="17"/>
      <c r="QZH360" s="17"/>
      <c r="QZI360" s="17"/>
      <c r="QZJ360" s="17"/>
      <c r="QZK360" s="17"/>
      <c r="QZL360" s="17"/>
      <c r="QZM360" s="17"/>
      <c r="QZN360" s="17"/>
      <c r="QZO360" s="17"/>
      <c r="QZP360" s="17"/>
      <c r="QZQ360" s="17"/>
      <c r="QZR360" s="17"/>
      <c r="QZS360" s="17"/>
      <c r="QZT360" s="17"/>
      <c r="QZU360" s="17"/>
      <c r="QZV360" s="17"/>
      <c r="QZW360" s="17"/>
      <c r="QZX360" s="17"/>
      <c r="QZY360" s="17"/>
      <c r="QZZ360" s="17"/>
      <c r="RAA360" s="17"/>
      <c r="RAB360" s="17"/>
      <c r="RAC360" s="17"/>
      <c r="RAD360" s="17"/>
      <c r="RAE360" s="17"/>
      <c r="RAF360" s="17"/>
      <c r="RAG360" s="17"/>
      <c r="RAH360" s="17"/>
      <c r="RAI360" s="17"/>
      <c r="RAJ360" s="17"/>
      <c r="RAK360" s="17"/>
      <c r="RAL360" s="17"/>
      <c r="RAM360" s="17"/>
      <c r="RAN360" s="17"/>
      <c r="RAO360" s="17"/>
      <c r="RAP360" s="17"/>
      <c r="RAQ360" s="17"/>
      <c r="RAR360" s="17"/>
      <c r="RAS360" s="17"/>
      <c r="RAT360" s="17"/>
      <c r="RAU360" s="17"/>
      <c r="RAV360" s="17"/>
      <c r="RAW360" s="17"/>
      <c r="RAX360" s="17"/>
      <c r="RAY360" s="17"/>
      <c r="RAZ360" s="17"/>
      <c r="RBA360" s="17"/>
      <c r="RBB360" s="17"/>
      <c r="RBC360" s="17"/>
      <c r="RBD360" s="17"/>
      <c r="RBE360" s="17"/>
      <c r="RBF360" s="17"/>
      <c r="RBG360" s="17"/>
      <c r="RBH360" s="17"/>
      <c r="RBI360" s="17"/>
      <c r="RBJ360" s="17"/>
      <c r="RBK360" s="17"/>
      <c r="RBL360" s="17"/>
      <c r="RBM360" s="17"/>
      <c r="RBN360" s="17"/>
      <c r="RBO360" s="17"/>
      <c r="RBP360" s="17"/>
      <c r="RBQ360" s="17"/>
      <c r="RBR360" s="17"/>
      <c r="RBS360" s="17"/>
      <c r="RBT360" s="17"/>
      <c r="RBU360" s="17"/>
      <c r="RBV360" s="17"/>
      <c r="RBW360" s="17"/>
      <c r="RBX360" s="17"/>
      <c r="RBY360" s="17"/>
      <c r="RBZ360" s="17"/>
      <c r="RCA360" s="17"/>
      <c r="RCB360" s="17"/>
      <c r="RCC360" s="17"/>
      <c r="RCD360" s="17"/>
      <c r="RCE360" s="17"/>
      <c r="RCF360" s="17"/>
      <c r="RCG360" s="17"/>
      <c r="RCH360" s="17"/>
      <c r="RCI360" s="17"/>
      <c r="RCJ360" s="17"/>
      <c r="RCK360" s="17"/>
      <c r="RCL360" s="17"/>
      <c r="RCM360" s="17"/>
      <c r="RCN360" s="17"/>
      <c r="RCO360" s="17"/>
      <c r="RCP360" s="17"/>
      <c r="RCQ360" s="17"/>
      <c r="RCR360" s="17"/>
      <c r="RCS360" s="17"/>
      <c r="RCT360" s="17"/>
      <c r="RCU360" s="17"/>
      <c r="RCV360" s="17"/>
      <c r="RCW360" s="17"/>
      <c r="RCX360" s="17"/>
      <c r="RCY360" s="17"/>
      <c r="RCZ360" s="17"/>
      <c r="RDA360" s="17"/>
      <c r="RDB360" s="17"/>
      <c r="RDC360" s="17"/>
      <c r="RDD360" s="17"/>
      <c r="RDE360" s="17"/>
      <c r="RDF360" s="17"/>
      <c r="RDG360" s="17"/>
      <c r="RDH360" s="17"/>
      <c r="RDI360" s="17"/>
      <c r="RDJ360" s="17"/>
      <c r="RDK360" s="17"/>
      <c r="RDL360" s="17"/>
      <c r="RDM360" s="17"/>
      <c r="RDN360" s="17"/>
      <c r="RDO360" s="17"/>
      <c r="RDP360" s="17"/>
      <c r="RDQ360" s="17"/>
      <c r="RDR360" s="17"/>
      <c r="RDS360" s="17"/>
      <c r="RDT360" s="17"/>
      <c r="RDU360" s="17"/>
      <c r="RDV360" s="17"/>
      <c r="RDW360" s="17"/>
      <c r="RDX360" s="17"/>
      <c r="RDY360" s="17"/>
      <c r="RDZ360" s="17"/>
      <c r="REA360" s="17"/>
      <c r="REB360" s="17"/>
      <c r="REC360" s="17"/>
      <c r="RED360" s="17"/>
      <c r="REE360" s="17"/>
      <c r="REF360" s="17"/>
      <c r="REG360" s="17"/>
      <c r="REH360" s="17"/>
      <c r="REI360" s="17"/>
      <c r="REJ360" s="17"/>
      <c r="REK360" s="17"/>
      <c r="REL360" s="17"/>
      <c r="REM360" s="17"/>
      <c r="REN360" s="17"/>
      <c r="REO360" s="17"/>
      <c r="REP360" s="17"/>
      <c r="REQ360" s="17"/>
      <c r="RER360" s="17"/>
      <c r="RES360" s="17"/>
      <c r="RET360" s="17"/>
      <c r="REU360" s="17"/>
      <c r="REV360" s="17"/>
      <c r="REW360" s="17"/>
      <c r="REX360" s="17"/>
      <c r="REY360" s="17"/>
      <c r="REZ360" s="17"/>
      <c r="RFA360" s="17"/>
      <c r="RFB360" s="17"/>
      <c r="RFC360" s="17"/>
      <c r="RFD360" s="17"/>
      <c r="RFE360" s="17"/>
      <c r="RFF360" s="17"/>
      <c r="RFG360" s="17"/>
      <c r="RFH360" s="17"/>
      <c r="RFI360" s="17"/>
      <c r="RFJ360" s="17"/>
      <c r="RFK360" s="17"/>
      <c r="RFL360" s="17"/>
      <c r="RFM360" s="17"/>
      <c r="RFN360" s="17"/>
      <c r="RFO360" s="17"/>
      <c r="RFP360" s="17"/>
      <c r="RFQ360" s="17"/>
      <c r="RFR360" s="17"/>
      <c r="RFS360" s="17"/>
      <c r="RFT360" s="17"/>
      <c r="RFU360" s="17"/>
      <c r="RFV360" s="17"/>
      <c r="RFW360" s="17"/>
      <c r="RFX360" s="17"/>
      <c r="RFY360" s="17"/>
      <c r="RFZ360" s="17"/>
      <c r="RGA360" s="17"/>
      <c r="RGB360" s="17"/>
      <c r="RGC360" s="17"/>
      <c r="RGD360" s="17"/>
      <c r="RGE360" s="17"/>
      <c r="RGF360" s="17"/>
      <c r="RGG360" s="17"/>
      <c r="RGH360" s="17"/>
      <c r="RGI360" s="17"/>
      <c r="RGJ360" s="17"/>
      <c r="RGK360" s="17"/>
      <c r="RGL360" s="17"/>
      <c r="RGM360" s="17"/>
      <c r="RGN360" s="17"/>
      <c r="RGO360" s="17"/>
      <c r="RGP360" s="17"/>
      <c r="RGQ360" s="17"/>
      <c r="RGR360" s="17"/>
      <c r="RGS360" s="17"/>
      <c r="RGT360" s="17"/>
      <c r="RGU360" s="17"/>
      <c r="RGV360" s="17"/>
      <c r="RGW360" s="17"/>
      <c r="RGX360" s="17"/>
      <c r="RGY360" s="17"/>
      <c r="RGZ360" s="17"/>
      <c r="RHA360" s="17"/>
      <c r="RHB360" s="17"/>
      <c r="RHC360" s="17"/>
      <c r="RHD360" s="17"/>
      <c r="RHE360" s="17"/>
      <c r="RHF360" s="17"/>
      <c r="RHG360" s="17"/>
      <c r="RHH360" s="17"/>
      <c r="RHI360" s="17"/>
      <c r="RHJ360" s="17"/>
      <c r="RHK360" s="17"/>
      <c r="RHL360" s="17"/>
      <c r="RHM360" s="17"/>
      <c r="RHN360" s="17"/>
      <c r="RHO360" s="17"/>
      <c r="RHP360" s="17"/>
      <c r="RHQ360" s="17"/>
      <c r="RHR360" s="17"/>
      <c r="RHS360" s="17"/>
      <c r="RHT360" s="17"/>
      <c r="RHU360" s="17"/>
      <c r="RHV360" s="17"/>
      <c r="RHW360" s="17"/>
      <c r="RHX360" s="17"/>
      <c r="RHY360" s="17"/>
      <c r="RHZ360" s="17"/>
      <c r="RIA360" s="17"/>
      <c r="RIB360" s="17"/>
      <c r="RIC360" s="17"/>
      <c r="RID360" s="17"/>
      <c r="RIE360" s="17"/>
      <c r="RIF360" s="17"/>
      <c r="RIG360" s="17"/>
      <c r="RIH360" s="17"/>
      <c r="RII360" s="17"/>
      <c r="RIJ360" s="17"/>
      <c r="RIK360" s="17"/>
      <c r="RIL360" s="17"/>
      <c r="RIM360" s="17"/>
      <c r="RIN360" s="17"/>
      <c r="RIO360" s="17"/>
      <c r="RIP360" s="17"/>
      <c r="RIQ360" s="17"/>
      <c r="RIR360" s="17"/>
      <c r="RIS360" s="17"/>
      <c r="RIT360" s="17"/>
      <c r="RIU360" s="17"/>
      <c r="RIV360" s="17"/>
      <c r="RIW360" s="17"/>
      <c r="RIX360" s="17"/>
      <c r="RIY360" s="17"/>
      <c r="RIZ360" s="17"/>
      <c r="RJA360" s="17"/>
      <c r="RJB360" s="17"/>
      <c r="RJC360" s="17"/>
      <c r="RJD360" s="17"/>
      <c r="RJE360" s="17"/>
      <c r="RJF360" s="17"/>
      <c r="RJG360" s="17"/>
      <c r="RJH360" s="17"/>
      <c r="RJI360" s="17"/>
      <c r="RJJ360" s="17"/>
      <c r="RJK360" s="17"/>
      <c r="RJL360" s="17"/>
      <c r="RJM360" s="17"/>
      <c r="RJN360" s="17"/>
      <c r="RJO360" s="17"/>
      <c r="RJP360" s="17"/>
      <c r="RJQ360" s="17"/>
      <c r="RJR360" s="17"/>
      <c r="RJS360" s="17"/>
      <c r="RJT360" s="17"/>
      <c r="RJU360" s="17"/>
      <c r="RJV360" s="17"/>
      <c r="RJW360" s="17"/>
      <c r="RJX360" s="17"/>
      <c r="RJY360" s="17"/>
      <c r="RJZ360" s="17"/>
      <c r="RKA360" s="17"/>
      <c r="RKB360" s="17"/>
      <c r="RKC360" s="17"/>
      <c r="RKD360" s="17"/>
      <c r="RKE360" s="17"/>
      <c r="RKF360" s="17"/>
      <c r="RKG360" s="17"/>
      <c r="RKH360" s="17"/>
      <c r="RKI360" s="17"/>
      <c r="RKJ360" s="17"/>
      <c r="RKK360" s="17"/>
      <c r="RKL360" s="17"/>
      <c r="RKM360" s="17"/>
      <c r="RKN360" s="17"/>
      <c r="RKO360" s="17"/>
      <c r="RKP360" s="17"/>
      <c r="RKQ360" s="17"/>
      <c r="RKR360" s="17"/>
      <c r="RKS360" s="17"/>
      <c r="RKT360" s="17"/>
      <c r="RKU360" s="17"/>
      <c r="RKV360" s="17"/>
      <c r="RKW360" s="17"/>
      <c r="RKX360" s="17"/>
      <c r="RKY360" s="17"/>
      <c r="RKZ360" s="17"/>
      <c r="RLA360" s="17"/>
      <c r="RLB360" s="17"/>
      <c r="RLC360" s="17"/>
      <c r="RLD360" s="17"/>
      <c r="RLE360" s="17"/>
      <c r="RLF360" s="17"/>
      <c r="RLG360" s="17"/>
      <c r="RLH360" s="17"/>
      <c r="RLI360" s="17"/>
      <c r="RLJ360" s="17"/>
      <c r="RLK360" s="17"/>
      <c r="RLL360" s="17"/>
      <c r="RLM360" s="17"/>
      <c r="RLN360" s="17"/>
      <c r="RLO360" s="17"/>
      <c r="RLP360" s="17"/>
      <c r="RLQ360" s="17"/>
      <c r="RLR360" s="17"/>
      <c r="RLS360" s="17"/>
      <c r="RLT360" s="17"/>
      <c r="RLU360" s="17"/>
      <c r="RLV360" s="17"/>
      <c r="RLW360" s="17"/>
      <c r="RLX360" s="17"/>
      <c r="RLY360" s="17"/>
      <c r="RLZ360" s="17"/>
      <c r="RMA360" s="17"/>
      <c r="RMB360" s="17"/>
      <c r="RMC360" s="17"/>
      <c r="RMD360" s="17"/>
      <c r="RME360" s="17"/>
      <c r="RMF360" s="17"/>
      <c r="RMG360" s="17"/>
      <c r="RMH360" s="17"/>
      <c r="RMI360" s="17"/>
      <c r="RMJ360" s="17"/>
      <c r="RMK360" s="17"/>
      <c r="RML360" s="17"/>
      <c r="RMM360" s="17"/>
      <c r="RMN360" s="17"/>
      <c r="RMO360" s="17"/>
      <c r="RMP360" s="17"/>
      <c r="RMQ360" s="17"/>
      <c r="RMR360" s="17"/>
      <c r="RMS360" s="17"/>
      <c r="RMT360" s="17"/>
      <c r="RMU360" s="17"/>
      <c r="RMV360" s="17"/>
      <c r="RMW360" s="17"/>
      <c r="RMX360" s="17"/>
      <c r="RMY360" s="17"/>
      <c r="RMZ360" s="17"/>
      <c r="RNA360" s="17"/>
      <c r="RNB360" s="17"/>
      <c r="RNC360" s="17"/>
      <c r="RND360" s="17"/>
      <c r="RNE360" s="17"/>
      <c r="RNF360" s="17"/>
      <c r="RNG360" s="17"/>
      <c r="RNH360" s="17"/>
      <c r="RNI360" s="17"/>
      <c r="RNJ360" s="17"/>
      <c r="RNK360" s="17"/>
      <c r="RNL360" s="17"/>
      <c r="RNM360" s="17"/>
      <c r="RNN360" s="17"/>
      <c r="RNO360" s="17"/>
      <c r="RNP360" s="17"/>
      <c r="RNQ360" s="17"/>
      <c r="RNR360" s="17"/>
      <c r="RNS360" s="17"/>
      <c r="RNT360" s="17"/>
      <c r="RNU360" s="17"/>
      <c r="RNV360" s="17"/>
      <c r="RNW360" s="17"/>
      <c r="RNX360" s="17"/>
      <c r="RNY360" s="17"/>
      <c r="RNZ360" s="17"/>
      <c r="ROA360" s="17"/>
      <c r="ROB360" s="17"/>
      <c r="ROC360" s="17"/>
      <c r="ROD360" s="17"/>
      <c r="ROE360" s="17"/>
      <c r="ROF360" s="17"/>
      <c r="ROG360" s="17"/>
      <c r="ROH360" s="17"/>
      <c r="ROI360" s="17"/>
      <c r="ROJ360" s="17"/>
      <c r="ROK360" s="17"/>
      <c r="ROL360" s="17"/>
      <c r="ROM360" s="17"/>
      <c r="RON360" s="17"/>
      <c r="ROO360" s="17"/>
      <c r="ROP360" s="17"/>
      <c r="ROQ360" s="17"/>
      <c r="ROR360" s="17"/>
      <c r="ROS360" s="17"/>
      <c r="ROT360" s="17"/>
      <c r="ROU360" s="17"/>
      <c r="ROV360" s="17"/>
      <c r="ROW360" s="17"/>
      <c r="ROX360" s="17"/>
      <c r="ROY360" s="17"/>
      <c r="ROZ360" s="17"/>
      <c r="RPA360" s="17"/>
      <c r="RPB360" s="17"/>
      <c r="RPC360" s="17"/>
      <c r="RPD360" s="17"/>
      <c r="RPE360" s="17"/>
      <c r="RPF360" s="17"/>
      <c r="RPG360" s="17"/>
      <c r="RPH360" s="17"/>
      <c r="RPI360" s="17"/>
      <c r="RPJ360" s="17"/>
      <c r="RPK360" s="17"/>
      <c r="RPL360" s="17"/>
      <c r="RPM360" s="17"/>
      <c r="RPN360" s="17"/>
      <c r="RPO360" s="17"/>
      <c r="RPP360" s="17"/>
      <c r="RPQ360" s="17"/>
      <c r="RPR360" s="17"/>
      <c r="RPS360" s="17"/>
      <c r="RPT360" s="17"/>
      <c r="RPU360" s="17"/>
      <c r="RPV360" s="17"/>
      <c r="RPW360" s="17"/>
      <c r="RPX360" s="17"/>
      <c r="RPY360" s="17"/>
      <c r="RPZ360" s="17"/>
      <c r="RQA360" s="17"/>
      <c r="RQB360" s="17"/>
      <c r="RQC360" s="17"/>
      <c r="RQD360" s="17"/>
      <c r="RQE360" s="17"/>
      <c r="RQF360" s="17"/>
      <c r="RQG360" s="17"/>
      <c r="RQH360" s="17"/>
      <c r="RQI360" s="17"/>
      <c r="RQJ360" s="17"/>
      <c r="RQK360" s="17"/>
      <c r="RQL360" s="17"/>
      <c r="RQM360" s="17"/>
      <c r="RQN360" s="17"/>
      <c r="RQO360" s="17"/>
      <c r="RQP360" s="17"/>
      <c r="RQQ360" s="17"/>
      <c r="RQR360" s="17"/>
      <c r="RQS360" s="17"/>
      <c r="RQT360" s="17"/>
      <c r="RQU360" s="17"/>
      <c r="RQV360" s="17"/>
      <c r="RQW360" s="17"/>
      <c r="RQX360" s="17"/>
      <c r="RQY360" s="17"/>
      <c r="RQZ360" s="17"/>
      <c r="RRA360" s="17"/>
      <c r="RRB360" s="17"/>
      <c r="RRC360" s="17"/>
      <c r="RRD360" s="17"/>
      <c r="RRE360" s="17"/>
      <c r="RRF360" s="17"/>
      <c r="RRG360" s="17"/>
      <c r="RRH360" s="17"/>
      <c r="RRI360" s="17"/>
      <c r="RRJ360" s="17"/>
      <c r="RRK360" s="17"/>
      <c r="RRL360" s="17"/>
      <c r="RRM360" s="17"/>
      <c r="RRN360" s="17"/>
      <c r="RRO360" s="17"/>
      <c r="RRP360" s="17"/>
      <c r="RRQ360" s="17"/>
      <c r="RRR360" s="17"/>
      <c r="RRS360" s="17"/>
      <c r="RRT360" s="17"/>
      <c r="RRU360" s="17"/>
      <c r="RRV360" s="17"/>
      <c r="RRW360" s="17"/>
      <c r="RRX360" s="17"/>
      <c r="RRY360" s="17"/>
      <c r="RRZ360" s="17"/>
      <c r="RSA360" s="17"/>
      <c r="RSB360" s="17"/>
      <c r="RSC360" s="17"/>
      <c r="RSD360" s="17"/>
      <c r="RSE360" s="17"/>
      <c r="RSF360" s="17"/>
      <c r="RSG360" s="17"/>
      <c r="RSH360" s="17"/>
      <c r="RSI360" s="17"/>
      <c r="RSJ360" s="17"/>
      <c r="RSK360" s="17"/>
      <c r="RSL360" s="17"/>
      <c r="RSM360" s="17"/>
      <c r="RSN360" s="17"/>
      <c r="RSO360" s="17"/>
      <c r="RSP360" s="17"/>
      <c r="RSQ360" s="17"/>
      <c r="RSR360" s="17"/>
      <c r="RSS360" s="17"/>
      <c r="RST360" s="17"/>
      <c r="RSU360" s="17"/>
      <c r="RSV360" s="17"/>
      <c r="RSW360" s="17"/>
      <c r="RSX360" s="17"/>
      <c r="RSY360" s="17"/>
      <c r="RSZ360" s="17"/>
      <c r="RTA360" s="17"/>
      <c r="RTB360" s="17"/>
      <c r="RTC360" s="17"/>
      <c r="RTD360" s="17"/>
      <c r="RTE360" s="17"/>
      <c r="RTF360" s="17"/>
      <c r="RTG360" s="17"/>
      <c r="RTH360" s="17"/>
      <c r="RTI360" s="17"/>
      <c r="RTJ360" s="17"/>
      <c r="RTK360" s="17"/>
      <c r="RTL360" s="17"/>
      <c r="RTM360" s="17"/>
      <c r="RTN360" s="17"/>
      <c r="RTO360" s="17"/>
      <c r="RTP360" s="17"/>
      <c r="RTQ360" s="17"/>
      <c r="RTR360" s="17"/>
      <c r="RTS360" s="17"/>
      <c r="RTT360" s="17"/>
      <c r="RTU360" s="17"/>
      <c r="RTV360" s="17"/>
      <c r="RTW360" s="17"/>
      <c r="RTX360" s="17"/>
      <c r="RTY360" s="17"/>
      <c r="RTZ360" s="17"/>
      <c r="RUA360" s="17"/>
      <c r="RUB360" s="17"/>
      <c r="RUC360" s="17"/>
      <c r="RUD360" s="17"/>
      <c r="RUE360" s="17"/>
      <c r="RUF360" s="17"/>
      <c r="RUG360" s="17"/>
      <c r="RUH360" s="17"/>
      <c r="RUI360" s="17"/>
      <c r="RUJ360" s="17"/>
      <c r="RUK360" s="17"/>
      <c r="RUL360" s="17"/>
      <c r="RUM360" s="17"/>
      <c r="RUN360" s="17"/>
      <c r="RUO360" s="17"/>
      <c r="RUP360" s="17"/>
      <c r="RUQ360" s="17"/>
      <c r="RUR360" s="17"/>
      <c r="RUS360" s="17"/>
      <c r="RUT360" s="17"/>
      <c r="RUU360" s="17"/>
      <c r="RUV360" s="17"/>
      <c r="RUW360" s="17"/>
      <c r="RUX360" s="17"/>
      <c r="RUY360" s="17"/>
      <c r="RUZ360" s="17"/>
      <c r="RVA360" s="17"/>
      <c r="RVB360" s="17"/>
      <c r="RVC360" s="17"/>
      <c r="RVD360" s="17"/>
      <c r="RVE360" s="17"/>
      <c r="RVF360" s="17"/>
      <c r="RVG360" s="17"/>
      <c r="RVH360" s="17"/>
      <c r="RVI360" s="17"/>
      <c r="RVJ360" s="17"/>
      <c r="RVK360" s="17"/>
      <c r="RVL360" s="17"/>
      <c r="RVM360" s="17"/>
      <c r="RVN360" s="17"/>
      <c r="RVO360" s="17"/>
      <c r="RVP360" s="17"/>
      <c r="RVQ360" s="17"/>
      <c r="RVR360" s="17"/>
      <c r="RVS360" s="17"/>
      <c r="RVT360" s="17"/>
      <c r="RVU360" s="17"/>
      <c r="RVV360" s="17"/>
      <c r="RVW360" s="17"/>
      <c r="RVX360" s="17"/>
      <c r="RVY360" s="17"/>
      <c r="RVZ360" s="17"/>
      <c r="RWA360" s="17"/>
      <c r="RWB360" s="17"/>
      <c r="RWC360" s="17"/>
      <c r="RWD360" s="17"/>
      <c r="RWE360" s="17"/>
      <c r="RWF360" s="17"/>
      <c r="RWG360" s="17"/>
      <c r="RWH360" s="17"/>
      <c r="RWI360" s="17"/>
      <c r="RWJ360" s="17"/>
      <c r="RWK360" s="17"/>
      <c r="RWL360" s="17"/>
      <c r="RWM360" s="17"/>
      <c r="RWN360" s="17"/>
      <c r="RWO360" s="17"/>
      <c r="RWP360" s="17"/>
      <c r="RWQ360" s="17"/>
      <c r="RWR360" s="17"/>
      <c r="RWS360" s="17"/>
      <c r="RWT360" s="17"/>
      <c r="RWU360" s="17"/>
      <c r="RWV360" s="17"/>
      <c r="RWW360" s="17"/>
      <c r="RWX360" s="17"/>
      <c r="RWY360" s="17"/>
      <c r="RWZ360" s="17"/>
      <c r="RXA360" s="17"/>
      <c r="RXB360" s="17"/>
      <c r="RXC360" s="17"/>
      <c r="RXD360" s="17"/>
      <c r="RXE360" s="17"/>
      <c r="RXF360" s="17"/>
      <c r="RXG360" s="17"/>
      <c r="RXH360" s="17"/>
      <c r="RXI360" s="17"/>
      <c r="RXJ360" s="17"/>
      <c r="RXK360" s="17"/>
      <c r="RXL360" s="17"/>
      <c r="RXM360" s="17"/>
      <c r="RXN360" s="17"/>
      <c r="RXO360" s="17"/>
      <c r="RXP360" s="17"/>
      <c r="RXQ360" s="17"/>
      <c r="RXR360" s="17"/>
      <c r="RXS360" s="17"/>
      <c r="RXT360" s="17"/>
      <c r="RXU360" s="17"/>
      <c r="RXV360" s="17"/>
      <c r="RXW360" s="17"/>
      <c r="RXX360" s="17"/>
      <c r="RXY360" s="17"/>
      <c r="RXZ360" s="17"/>
      <c r="RYA360" s="17"/>
      <c r="RYB360" s="17"/>
      <c r="RYC360" s="17"/>
      <c r="RYD360" s="17"/>
      <c r="RYE360" s="17"/>
      <c r="RYF360" s="17"/>
      <c r="RYG360" s="17"/>
      <c r="RYH360" s="17"/>
      <c r="RYI360" s="17"/>
      <c r="RYJ360" s="17"/>
      <c r="RYK360" s="17"/>
      <c r="RYL360" s="17"/>
      <c r="RYM360" s="17"/>
      <c r="RYN360" s="17"/>
      <c r="RYO360" s="17"/>
      <c r="RYP360" s="17"/>
      <c r="RYQ360" s="17"/>
      <c r="RYR360" s="17"/>
      <c r="RYS360" s="17"/>
      <c r="RYT360" s="17"/>
      <c r="RYU360" s="17"/>
      <c r="RYV360" s="17"/>
      <c r="RYW360" s="17"/>
      <c r="RYX360" s="17"/>
      <c r="RYY360" s="17"/>
      <c r="RYZ360" s="17"/>
      <c r="RZA360" s="17"/>
      <c r="RZB360" s="17"/>
      <c r="RZC360" s="17"/>
      <c r="RZD360" s="17"/>
      <c r="RZE360" s="17"/>
      <c r="RZF360" s="17"/>
      <c r="RZG360" s="17"/>
      <c r="RZH360" s="17"/>
      <c r="RZI360" s="17"/>
      <c r="RZJ360" s="17"/>
      <c r="RZK360" s="17"/>
      <c r="RZL360" s="17"/>
      <c r="RZM360" s="17"/>
      <c r="RZN360" s="17"/>
      <c r="RZO360" s="17"/>
      <c r="RZP360" s="17"/>
      <c r="RZQ360" s="17"/>
      <c r="RZR360" s="17"/>
      <c r="RZS360" s="17"/>
      <c r="RZT360" s="17"/>
      <c r="RZU360" s="17"/>
      <c r="RZV360" s="17"/>
      <c r="RZW360" s="17"/>
      <c r="RZX360" s="17"/>
      <c r="RZY360" s="17"/>
      <c r="RZZ360" s="17"/>
      <c r="SAA360" s="17"/>
      <c r="SAB360" s="17"/>
      <c r="SAC360" s="17"/>
      <c r="SAD360" s="17"/>
      <c r="SAE360" s="17"/>
      <c r="SAF360" s="17"/>
      <c r="SAG360" s="17"/>
      <c r="SAH360" s="17"/>
      <c r="SAI360" s="17"/>
      <c r="SAJ360" s="17"/>
      <c r="SAK360" s="17"/>
      <c r="SAL360" s="17"/>
      <c r="SAM360" s="17"/>
      <c r="SAN360" s="17"/>
      <c r="SAO360" s="17"/>
      <c r="SAP360" s="17"/>
      <c r="SAQ360" s="17"/>
      <c r="SAR360" s="17"/>
      <c r="SAS360" s="17"/>
      <c r="SAT360" s="17"/>
      <c r="SAU360" s="17"/>
      <c r="SAV360" s="17"/>
      <c r="SAW360" s="17"/>
      <c r="SAX360" s="17"/>
      <c r="SAY360" s="17"/>
      <c r="SAZ360" s="17"/>
      <c r="SBA360" s="17"/>
      <c r="SBB360" s="17"/>
      <c r="SBC360" s="17"/>
      <c r="SBD360" s="17"/>
      <c r="SBE360" s="17"/>
      <c r="SBF360" s="17"/>
      <c r="SBG360" s="17"/>
      <c r="SBH360" s="17"/>
      <c r="SBI360" s="17"/>
      <c r="SBJ360" s="17"/>
      <c r="SBK360" s="17"/>
      <c r="SBL360" s="17"/>
      <c r="SBM360" s="17"/>
      <c r="SBN360" s="17"/>
      <c r="SBO360" s="17"/>
      <c r="SBP360" s="17"/>
      <c r="SBQ360" s="17"/>
      <c r="SBR360" s="17"/>
      <c r="SBS360" s="17"/>
      <c r="SBT360" s="17"/>
      <c r="SBU360" s="17"/>
      <c r="SBV360" s="17"/>
      <c r="SBW360" s="17"/>
      <c r="SBX360" s="17"/>
      <c r="SBY360" s="17"/>
      <c r="SBZ360" s="17"/>
      <c r="SCA360" s="17"/>
      <c r="SCB360" s="17"/>
      <c r="SCC360" s="17"/>
      <c r="SCD360" s="17"/>
      <c r="SCE360" s="17"/>
      <c r="SCF360" s="17"/>
      <c r="SCG360" s="17"/>
      <c r="SCH360" s="17"/>
      <c r="SCI360" s="17"/>
      <c r="SCJ360" s="17"/>
      <c r="SCK360" s="17"/>
      <c r="SCL360" s="17"/>
      <c r="SCM360" s="17"/>
      <c r="SCN360" s="17"/>
      <c r="SCO360" s="17"/>
      <c r="SCP360" s="17"/>
      <c r="SCQ360" s="17"/>
      <c r="SCR360" s="17"/>
      <c r="SCS360" s="17"/>
      <c r="SCT360" s="17"/>
      <c r="SCU360" s="17"/>
      <c r="SCV360" s="17"/>
      <c r="SCW360" s="17"/>
      <c r="SCX360" s="17"/>
      <c r="SCY360" s="17"/>
      <c r="SCZ360" s="17"/>
      <c r="SDA360" s="17"/>
      <c r="SDB360" s="17"/>
      <c r="SDC360" s="17"/>
      <c r="SDD360" s="17"/>
      <c r="SDE360" s="17"/>
      <c r="SDF360" s="17"/>
      <c r="SDG360" s="17"/>
      <c r="SDH360" s="17"/>
      <c r="SDI360" s="17"/>
      <c r="SDJ360" s="17"/>
      <c r="SDK360" s="17"/>
      <c r="SDL360" s="17"/>
      <c r="SDM360" s="17"/>
      <c r="SDN360" s="17"/>
      <c r="SDO360" s="17"/>
      <c r="SDP360" s="17"/>
      <c r="SDQ360" s="17"/>
      <c r="SDR360" s="17"/>
      <c r="SDS360" s="17"/>
      <c r="SDT360" s="17"/>
      <c r="SDU360" s="17"/>
      <c r="SDV360" s="17"/>
      <c r="SDW360" s="17"/>
      <c r="SDX360" s="17"/>
      <c r="SDY360" s="17"/>
      <c r="SDZ360" s="17"/>
      <c r="SEA360" s="17"/>
      <c r="SEB360" s="17"/>
      <c r="SEC360" s="17"/>
      <c r="SED360" s="17"/>
      <c r="SEE360" s="17"/>
      <c r="SEF360" s="17"/>
      <c r="SEG360" s="17"/>
      <c r="SEH360" s="17"/>
      <c r="SEI360" s="17"/>
      <c r="SEJ360" s="17"/>
      <c r="SEK360" s="17"/>
      <c r="SEL360" s="17"/>
      <c r="SEM360" s="17"/>
      <c r="SEN360" s="17"/>
      <c r="SEO360" s="17"/>
      <c r="SEP360" s="17"/>
      <c r="SEQ360" s="17"/>
      <c r="SER360" s="17"/>
      <c r="SES360" s="17"/>
      <c r="SET360" s="17"/>
      <c r="SEU360" s="17"/>
      <c r="SEV360" s="17"/>
      <c r="SEW360" s="17"/>
      <c r="SEX360" s="17"/>
      <c r="SEY360" s="17"/>
      <c r="SEZ360" s="17"/>
      <c r="SFA360" s="17"/>
      <c r="SFB360" s="17"/>
      <c r="SFC360" s="17"/>
      <c r="SFD360" s="17"/>
      <c r="SFE360" s="17"/>
      <c r="SFF360" s="17"/>
      <c r="SFG360" s="17"/>
      <c r="SFH360" s="17"/>
      <c r="SFI360" s="17"/>
      <c r="SFJ360" s="17"/>
      <c r="SFK360" s="17"/>
      <c r="SFL360" s="17"/>
      <c r="SFM360" s="17"/>
      <c r="SFN360" s="17"/>
      <c r="SFO360" s="17"/>
      <c r="SFP360" s="17"/>
      <c r="SFQ360" s="17"/>
      <c r="SFR360" s="17"/>
      <c r="SFS360" s="17"/>
      <c r="SFT360" s="17"/>
      <c r="SFU360" s="17"/>
      <c r="SFV360" s="17"/>
      <c r="SFW360" s="17"/>
      <c r="SFX360" s="17"/>
      <c r="SFY360" s="17"/>
      <c r="SFZ360" s="17"/>
      <c r="SGA360" s="17"/>
      <c r="SGB360" s="17"/>
      <c r="SGC360" s="17"/>
      <c r="SGD360" s="17"/>
      <c r="SGE360" s="17"/>
      <c r="SGF360" s="17"/>
      <c r="SGG360" s="17"/>
      <c r="SGH360" s="17"/>
      <c r="SGI360" s="17"/>
      <c r="SGJ360" s="17"/>
      <c r="SGK360" s="17"/>
      <c r="SGL360" s="17"/>
      <c r="SGM360" s="17"/>
      <c r="SGN360" s="17"/>
      <c r="SGO360" s="17"/>
      <c r="SGP360" s="17"/>
      <c r="SGQ360" s="17"/>
      <c r="SGR360" s="17"/>
      <c r="SGS360" s="17"/>
      <c r="SGT360" s="17"/>
      <c r="SGU360" s="17"/>
      <c r="SGV360" s="17"/>
      <c r="SGW360" s="17"/>
      <c r="SGX360" s="17"/>
      <c r="SGY360" s="17"/>
      <c r="SGZ360" s="17"/>
      <c r="SHA360" s="17"/>
      <c r="SHB360" s="17"/>
      <c r="SHC360" s="17"/>
      <c r="SHD360" s="17"/>
      <c r="SHE360" s="17"/>
      <c r="SHF360" s="17"/>
      <c r="SHG360" s="17"/>
      <c r="SHH360" s="17"/>
      <c r="SHI360" s="17"/>
      <c r="SHJ360" s="17"/>
      <c r="SHK360" s="17"/>
      <c r="SHL360" s="17"/>
      <c r="SHM360" s="17"/>
      <c r="SHN360" s="17"/>
      <c r="SHO360" s="17"/>
      <c r="SHP360" s="17"/>
      <c r="SHQ360" s="17"/>
      <c r="SHR360" s="17"/>
      <c r="SHS360" s="17"/>
      <c r="SHT360" s="17"/>
      <c r="SHU360" s="17"/>
      <c r="SHV360" s="17"/>
      <c r="SHW360" s="17"/>
      <c r="SHX360" s="17"/>
      <c r="SHY360" s="17"/>
      <c r="SHZ360" s="17"/>
      <c r="SIA360" s="17"/>
      <c r="SIB360" s="17"/>
      <c r="SIC360" s="17"/>
      <c r="SID360" s="17"/>
      <c r="SIE360" s="17"/>
      <c r="SIF360" s="17"/>
      <c r="SIG360" s="17"/>
      <c r="SIH360" s="17"/>
      <c r="SII360" s="17"/>
      <c r="SIJ360" s="17"/>
      <c r="SIK360" s="17"/>
      <c r="SIL360" s="17"/>
      <c r="SIM360" s="17"/>
      <c r="SIN360" s="17"/>
      <c r="SIO360" s="17"/>
      <c r="SIP360" s="17"/>
      <c r="SIQ360" s="17"/>
      <c r="SIR360" s="17"/>
      <c r="SIS360" s="17"/>
      <c r="SIT360" s="17"/>
      <c r="SIU360" s="17"/>
      <c r="SIV360" s="17"/>
      <c r="SIW360" s="17"/>
      <c r="SIX360" s="17"/>
      <c r="SIY360" s="17"/>
      <c r="SIZ360" s="17"/>
      <c r="SJA360" s="17"/>
      <c r="SJB360" s="17"/>
      <c r="SJC360" s="17"/>
      <c r="SJD360" s="17"/>
      <c r="SJE360" s="17"/>
      <c r="SJF360" s="17"/>
      <c r="SJG360" s="17"/>
      <c r="SJH360" s="17"/>
      <c r="SJI360" s="17"/>
      <c r="SJJ360" s="17"/>
      <c r="SJK360" s="17"/>
      <c r="SJL360" s="17"/>
      <c r="SJM360" s="17"/>
      <c r="SJN360" s="17"/>
      <c r="SJO360" s="17"/>
      <c r="SJP360" s="17"/>
      <c r="SJQ360" s="17"/>
      <c r="SJR360" s="17"/>
      <c r="SJS360" s="17"/>
      <c r="SJT360" s="17"/>
      <c r="SJU360" s="17"/>
      <c r="SJV360" s="17"/>
      <c r="SJW360" s="17"/>
      <c r="SJX360" s="17"/>
      <c r="SJY360" s="17"/>
      <c r="SJZ360" s="17"/>
      <c r="SKA360" s="17"/>
      <c r="SKB360" s="17"/>
      <c r="SKC360" s="17"/>
      <c r="SKD360" s="17"/>
      <c r="SKE360" s="17"/>
      <c r="SKF360" s="17"/>
      <c r="SKG360" s="17"/>
      <c r="SKH360" s="17"/>
      <c r="SKI360" s="17"/>
      <c r="SKJ360" s="17"/>
      <c r="SKK360" s="17"/>
      <c r="SKL360" s="17"/>
      <c r="SKM360" s="17"/>
      <c r="SKN360" s="17"/>
      <c r="SKO360" s="17"/>
      <c r="SKP360" s="17"/>
      <c r="SKQ360" s="17"/>
      <c r="SKR360" s="17"/>
      <c r="SKS360" s="17"/>
      <c r="SKT360" s="17"/>
      <c r="SKU360" s="17"/>
      <c r="SKV360" s="17"/>
      <c r="SKW360" s="17"/>
      <c r="SKX360" s="17"/>
      <c r="SKY360" s="17"/>
      <c r="SKZ360" s="17"/>
      <c r="SLA360" s="17"/>
      <c r="SLB360" s="17"/>
      <c r="SLC360" s="17"/>
      <c r="SLD360" s="17"/>
      <c r="SLE360" s="17"/>
      <c r="SLF360" s="17"/>
      <c r="SLG360" s="17"/>
      <c r="SLH360" s="17"/>
      <c r="SLI360" s="17"/>
      <c r="SLJ360" s="17"/>
      <c r="SLK360" s="17"/>
      <c r="SLL360" s="17"/>
      <c r="SLM360" s="17"/>
      <c r="SLN360" s="17"/>
      <c r="SLO360" s="17"/>
      <c r="SLP360" s="17"/>
      <c r="SLQ360" s="17"/>
      <c r="SLR360" s="17"/>
      <c r="SLS360" s="17"/>
      <c r="SLT360" s="17"/>
      <c r="SLU360" s="17"/>
      <c r="SLV360" s="17"/>
      <c r="SLW360" s="17"/>
      <c r="SLX360" s="17"/>
      <c r="SLY360" s="17"/>
      <c r="SLZ360" s="17"/>
      <c r="SMA360" s="17"/>
      <c r="SMB360" s="17"/>
      <c r="SMC360" s="17"/>
      <c r="SMD360" s="17"/>
      <c r="SME360" s="17"/>
      <c r="SMF360" s="17"/>
      <c r="SMG360" s="17"/>
      <c r="SMH360" s="17"/>
      <c r="SMI360" s="17"/>
      <c r="SMJ360" s="17"/>
      <c r="SMK360" s="17"/>
      <c r="SML360" s="17"/>
      <c r="SMM360" s="17"/>
      <c r="SMN360" s="17"/>
      <c r="SMO360" s="17"/>
      <c r="SMP360" s="17"/>
      <c r="SMQ360" s="17"/>
      <c r="SMR360" s="17"/>
      <c r="SMS360" s="17"/>
      <c r="SMT360" s="17"/>
      <c r="SMU360" s="17"/>
      <c r="SMV360" s="17"/>
      <c r="SMW360" s="17"/>
      <c r="SMX360" s="17"/>
      <c r="SMY360" s="17"/>
      <c r="SMZ360" s="17"/>
      <c r="SNA360" s="17"/>
      <c r="SNB360" s="17"/>
      <c r="SNC360" s="17"/>
      <c r="SND360" s="17"/>
      <c r="SNE360" s="17"/>
      <c r="SNF360" s="17"/>
      <c r="SNG360" s="17"/>
      <c r="SNH360" s="17"/>
      <c r="SNI360" s="17"/>
      <c r="SNJ360" s="17"/>
      <c r="SNK360" s="17"/>
      <c r="SNL360" s="17"/>
      <c r="SNM360" s="17"/>
      <c r="SNN360" s="17"/>
      <c r="SNO360" s="17"/>
      <c r="SNP360" s="17"/>
      <c r="SNQ360" s="17"/>
      <c r="SNR360" s="17"/>
      <c r="SNS360" s="17"/>
      <c r="SNT360" s="17"/>
      <c r="SNU360" s="17"/>
      <c r="SNV360" s="17"/>
      <c r="SNW360" s="17"/>
      <c r="SNX360" s="17"/>
      <c r="SNY360" s="17"/>
      <c r="SNZ360" s="17"/>
      <c r="SOA360" s="17"/>
      <c r="SOB360" s="17"/>
      <c r="SOC360" s="17"/>
      <c r="SOD360" s="17"/>
      <c r="SOE360" s="17"/>
      <c r="SOF360" s="17"/>
      <c r="SOG360" s="17"/>
      <c r="SOH360" s="17"/>
      <c r="SOI360" s="17"/>
      <c r="SOJ360" s="17"/>
      <c r="SOK360" s="17"/>
      <c r="SOL360" s="17"/>
      <c r="SOM360" s="17"/>
      <c r="SON360" s="17"/>
      <c r="SOO360" s="17"/>
      <c r="SOP360" s="17"/>
      <c r="SOQ360" s="17"/>
      <c r="SOR360" s="17"/>
      <c r="SOS360" s="17"/>
      <c r="SOT360" s="17"/>
      <c r="SOU360" s="17"/>
      <c r="SOV360" s="17"/>
      <c r="SOW360" s="17"/>
      <c r="SOX360" s="17"/>
      <c r="SOY360" s="17"/>
      <c r="SOZ360" s="17"/>
      <c r="SPA360" s="17"/>
      <c r="SPB360" s="17"/>
      <c r="SPC360" s="17"/>
      <c r="SPD360" s="17"/>
      <c r="SPE360" s="17"/>
      <c r="SPF360" s="17"/>
      <c r="SPG360" s="17"/>
      <c r="SPH360" s="17"/>
      <c r="SPI360" s="17"/>
      <c r="SPJ360" s="17"/>
      <c r="SPK360" s="17"/>
      <c r="SPL360" s="17"/>
      <c r="SPM360" s="17"/>
      <c r="SPN360" s="17"/>
      <c r="SPO360" s="17"/>
      <c r="SPP360" s="17"/>
      <c r="SPQ360" s="17"/>
      <c r="SPR360" s="17"/>
      <c r="SPS360" s="17"/>
      <c r="SPT360" s="17"/>
      <c r="SPU360" s="17"/>
      <c r="SPV360" s="17"/>
      <c r="SPW360" s="17"/>
      <c r="SPX360" s="17"/>
      <c r="SPY360" s="17"/>
      <c r="SPZ360" s="17"/>
      <c r="SQA360" s="17"/>
      <c r="SQB360" s="17"/>
      <c r="SQC360" s="17"/>
      <c r="SQD360" s="17"/>
      <c r="SQE360" s="17"/>
      <c r="SQF360" s="17"/>
      <c r="SQG360" s="17"/>
      <c r="SQH360" s="17"/>
      <c r="SQI360" s="17"/>
      <c r="SQJ360" s="17"/>
      <c r="SQK360" s="17"/>
      <c r="SQL360" s="17"/>
      <c r="SQM360" s="17"/>
      <c r="SQN360" s="17"/>
      <c r="SQO360" s="17"/>
      <c r="SQP360" s="17"/>
      <c r="SQQ360" s="17"/>
      <c r="SQR360" s="17"/>
      <c r="SQS360" s="17"/>
      <c r="SQT360" s="17"/>
      <c r="SQU360" s="17"/>
      <c r="SQV360" s="17"/>
      <c r="SQW360" s="17"/>
      <c r="SQX360" s="17"/>
      <c r="SQY360" s="17"/>
      <c r="SQZ360" s="17"/>
      <c r="SRA360" s="17"/>
      <c r="SRB360" s="17"/>
      <c r="SRC360" s="17"/>
      <c r="SRD360" s="17"/>
      <c r="SRE360" s="17"/>
      <c r="SRF360" s="17"/>
      <c r="SRG360" s="17"/>
      <c r="SRH360" s="17"/>
      <c r="SRI360" s="17"/>
      <c r="SRJ360" s="17"/>
      <c r="SRK360" s="17"/>
      <c r="SRL360" s="17"/>
      <c r="SRM360" s="17"/>
      <c r="SRN360" s="17"/>
      <c r="SRO360" s="17"/>
      <c r="SRP360" s="17"/>
      <c r="SRQ360" s="17"/>
      <c r="SRR360" s="17"/>
      <c r="SRS360" s="17"/>
      <c r="SRT360" s="17"/>
      <c r="SRU360" s="17"/>
      <c r="SRV360" s="17"/>
      <c r="SRW360" s="17"/>
      <c r="SRX360" s="17"/>
      <c r="SRY360" s="17"/>
      <c r="SRZ360" s="17"/>
      <c r="SSA360" s="17"/>
      <c r="SSB360" s="17"/>
      <c r="SSC360" s="17"/>
      <c r="SSD360" s="17"/>
      <c r="SSE360" s="17"/>
      <c r="SSF360" s="17"/>
      <c r="SSG360" s="17"/>
      <c r="SSH360" s="17"/>
      <c r="SSI360" s="17"/>
      <c r="SSJ360" s="17"/>
      <c r="SSK360" s="17"/>
      <c r="SSL360" s="17"/>
      <c r="SSM360" s="17"/>
      <c r="SSN360" s="17"/>
      <c r="SSO360" s="17"/>
      <c r="SSP360" s="17"/>
      <c r="SSQ360" s="17"/>
      <c r="SSR360" s="17"/>
      <c r="SSS360" s="17"/>
      <c r="SST360" s="17"/>
      <c r="SSU360" s="17"/>
      <c r="SSV360" s="17"/>
      <c r="SSW360" s="17"/>
      <c r="SSX360" s="17"/>
      <c r="SSY360" s="17"/>
      <c r="SSZ360" s="17"/>
      <c r="STA360" s="17"/>
      <c r="STB360" s="17"/>
      <c r="STC360" s="17"/>
      <c r="STD360" s="17"/>
      <c r="STE360" s="17"/>
      <c r="STF360" s="17"/>
      <c r="STG360" s="17"/>
      <c r="STH360" s="17"/>
      <c r="STI360" s="17"/>
      <c r="STJ360" s="17"/>
      <c r="STK360" s="17"/>
      <c r="STL360" s="17"/>
      <c r="STM360" s="17"/>
      <c r="STN360" s="17"/>
      <c r="STO360" s="17"/>
      <c r="STP360" s="17"/>
      <c r="STQ360" s="17"/>
      <c r="STR360" s="17"/>
      <c r="STS360" s="17"/>
      <c r="STT360" s="17"/>
      <c r="STU360" s="17"/>
      <c r="STV360" s="17"/>
      <c r="STW360" s="17"/>
      <c r="STX360" s="17"/>
      <c r="STY360" s="17"/>
      <c r="STZ360" s="17"/>
      <c r="SUA360" s="17"/>
      <c r="SUB360" s="17"/>
      <c r="SUC360" s="17"/>
      <c r="SUD360" s="17"/>
      <c r="SUE360" s="17"/>
      <c r="SUF360" s="17"/>
      <c r="SUG360" s="17"/>
      <c r="SUH360" s="17"/>
      <c r="SUI360" s="17"/>
      <c r="SUJ360" s="17"/>
      <c r="SUK360" s="17"/>
      <c r="SUL360" s="17"/>
      <c r="SUM360" s="17"/>
      <c r="SUN360" s="17"/>
      <c r="SUO360" s="17"/>
      <c r="SUP360" s="17"/>
      <c r="SUQ360" s="17"/>
      <c r="SUR360" s="17"/>
      <c r="SUS360" s="17"/>
      <c r="SUT360" s="17"/>
      <c r="SUU360" s="17"/>
      <c r="SUV360" s="17"/>
      <c r="SUW360" s="17"/>
      <c r="SUX360" s="17"/>
      <c r="SUY360" s="17"/>
      <c r="SUZ360" s="17"/>
      <c r="SVA360" s="17"/>
      <c r="SVB360" s="17"/>
      <c r="SVC360" s="17"/>
      <c r="SVD360" s="17"/>
      <c r="SVE360" s="17"/>
      <c r="SVF360" s="17"/>
      <c r="SVG360" s="17"/>
      <c r="SVH360" s="17"/>
      <c r="SVI360" s="17"/>
      <c r="SVJ360" s="17"/>
      <c r="SVK360" s="17"/>
      <c r="SVL360" s="17"/>
      <c r="SVM360" s="17"/>
      <c r="SVN360" s="17"/>
      <c r="SVO360" s="17"/>
      <c r="SVP360" s="17"/>
      <c r="SVQ360" s="17"/>
      <c r="SVR360" s="17"/>
      <c r="SVS360" s="17"/>
      <c r="SVT360" s="17"/>
      <c r="SVU360" s="17"/>
      <c r="SVV360" s="17"/>
      <c r="SVW360" s="17"/>
      <c r="SVX360" s="17"/>
      <c r="SVY360" s="17"/>
      <c r="SVZ360" s="17"/>
      <c r="SWA360" s="17"/>
      <c r="SWB360" s="17"/>
      <c r="SWC360" s="17"/>
      <c r="SWD360" s="17"/>
      <c r="SWE360" s="17"/>
      <c r="SWF360" s="17"/>
      <c r="SWG360" s="17"/>
      <c r="SWH360" s="17"/>
      <c r="SWI360" s="17"/>
      <c r="SWJ360" s="17"/>
      <c r="SWK360" s="17"/>
      <c r="SWL360" s="17"/>
      <c r="SWM360" s="17"/>
      <c r="SWN360" s="17"/>
      <c r="SWO360" s="17"/>
      <c r="SWP360" s="17"/>
      <c r="SWQ360" s="17"/>
      <c r="SWR360" s="17"/>
      <c r="SWS360" s="17"/>
      <c r="SWT360" s="17"/>
      <c r="SWU360" s="17"/>
      <c r="SWV360" s="17"/>
      <c r="SWW360" s="17"/>
      <c r="SWX360" s="17"/>
      <c r="SWY360" s="17"/>
      <c r="SWZ360" s="17"/>
      <c r="SXA360" s="17"/>
      <c r="SXB360" s="17"/>
      <c r="SXC360" s="17"/>
      <c r="SXD360" s="17"/>
      <c r="SXE360" s="17"/>
      <c r="SXF360" s="17"/>
      <c r="SXG360" s="17"/>
      <c r="SXH360" s="17"/>
      <c r="SXI360" s="17"/>
      <c r="SXJ360" s="17"/>
      <c r="SXK360" s="17"/>
      <c r="SXL360" s="17"/>
      <c r="SXM360" s="17"/>
      <c r="SXN360" s="17"/>
      <c r="SXO360" s="17"/>
      <c r="SXP360" s="17"/>
      <c r="SXQ360" s="17"/>
      <c r="SXR360" s="17"/>
      <c r="SXS360" s="17"/>
      <c r="SXT360" s="17"/>
      <c r="SXU360" s="17"/>
      <c r="SXV360" s="17"/>
      <c r="SXW360" s="17"/>
      <c r="SXX360" s="17"/>
      <c r="SXY360" s="17"/>
      <c r="SXZ360" s="17"/>
      <c r="SYA360" s="17"/>
      <c r="SYB360" s="17"/>
      <c r="SYC360" s="17"/>
      <c r="SYD360" s="17"/>
      <c r="SYE360" s="17"/>
      <c r="SYF360" s="17"/>
      <c r="SYG360" s="17"/>
      <c r="SYH360" s="17"/>
      <c r="SYI360" s="17"/>
      <c r="SYJ360" s="17"/>
      <c r="SYK360" s="17"/>
      <c r="SYL360" s="17"/>
      <c r="SYM360" s="17"/>
      <c r="SYN360" s="17"/>
      <c r="SYO360" s="17"/>
      <c r="SYP360" s="17"/>
      <c r="SYQ360" s="17"/>
      <c r="SYR360" s="17"/>
      <c r="SYS360" s="17"/>
      <c r="SYT360" s="17"/>
      <c r="SYU360" s="17"/>
      <c r="SYV360" s="17"/>
      <c r="SYW360" s="17"/>
      <c r="SYX360" s="17"/>
      <c r="SYY360" s="17"/>
      <c r="SYZ360" s="17"/>
      <c r="SZA360" s="17"/>
      <c r="SZB360" s="17"/>
      <c r="SZC360" s="17"/>
      <c r="SZD360" s="17"/>
      <c r="SZE360" s="17"/>
      <c r="SZF360" s="17"/>
      <c r="SZG360" s="17"/>
      <c r="SZH360" s="17"/>
      <c r="SZI360" s="17"/>
      <c r="SZJ360" s="17"/>
      <c r="SZK360" s="17"/>
      <c r="SZL360" s="17"/>
      <c r="SZM360" s="17"/>
      <c r="SZN360" s="17"/>
      <c r="SZO360" s="17"/>
      <c r="SZP360" s="17"/>
      <c r="SZQ360" s="17"/>
      <c r="SZR360" s="17"/>
      <c r="SZS360" s="17"/>
      <c r="SZT360" s="17"/>
      <c r="SZU360" s="17"/>
      <c r="SZV360" s="17"/>
      <c r="SZW360" s="17"/>
      <c r="SZX360" s="17"/>
      <c r="SZY360" s="17"/>
      <c r="SZZ360" s="17"/>
      <c r="TAA360" s="17"/>
      <c r="TAB360" s="17"/>
      <c r="TAC360" s="17"/>
      <c r="TAD360" s="17"/>
      <c r="TAE360" s="17"/>
      <c r="TAF360" s="17"/>
      <c r="TAG360" s="17"/>
      <c r="TAH360" s="17"/>
      <c r="TAI360" s="17"/>
      <c r="TAJ360" s="17"/>
      <c r="TAK360" s="17"/>
      <c r="TAL360" s="17"/>
      <c r="TAM360" s="17"/>
      <c r="TAN360" s="17"/>
      <c r="TAO360" s="17"/>
      <c r="TAP360" s="17"/>
      <c r="TAQ360" s="17"/>
      <c r="TAR360" s="17"/>
      <c r="TAS360" s="17"/>
      <c r="TAT360" s="17"/>
      <c r="TAU360" s="17"/>
      <c r="TAV360" s="17"/>
      <c r="TAW360" s="17"/>
      <c r="TAX360" s="17"/>
      <c r="TAY360" s="17"/>
      <c r="TAZ360" s="17"/>
      <c r="TBA360" s="17"/>
      <c r="TBB360" s="17"/>
      <c r="TBC360" s="17"/>
      <c r="TBD360" s="17"/>
      <c r="TBE360" s="17"/>
      <c r="TBF360" s="17"/>
      <c r="TBG360" s="17"/>
      <c r="TBH360" s="17"/>
      <c r="TBI360" s="17"/>
      <c r="TBJ360" s="17"/>
      <c r="TBK360" s="17"/>
      <c r="TBL360" s="17"/>
      <c r="TBM360" s="17"/>
      <c r="TBN360" s="17"/>
      <c r="TBO360" s="17"/>
      <c r="TBP360" s="17"/>
      <c r="TBQ360" s="17"/>
      <c r="TBR360" s="17"/>
      <c r="TBS360" s="17"/>
      <c r="TBT360" s="17"/>
      <c r="TBU360" s="17"/>
      <c r="TBV360" s="17"/>
      <c r="TBW360" s="17"/>
      <c r="TBX360" s="17"/>
      <c r="TBY360" s="17"/>
      <c r="TBZ360" s="17"/>
      <c r="TCA360" s="17"/>
      <c r="TCB360" s="17"/>
      <c r="TCC360" s="17"/>
      <c r="TCD360" s="17"/>
      <c r="TCE360" s="17"/>
      <c r="TCF360" s="17"/>
      <c r="TCG360" s="17"/>
      <c r="TCH360" s="17"/>
      <c r="TCI360" s="17"/>
      <c r="TCJ360" s="17"/>
      <c r="TCK360" s="17"/>
      <c r="TCL360" s="17"/>
      <c r="TCM360" s="17"/>
      <c r="TCN360" s="17"/>
      <c r="TCO360" s="17"/>
      <c r="TCP360" s="17"/>
      <c r="TCQ360" s="17"/>
      <c r="TCR360" s="17"/>
      <c r="TCS360" s="17"/>
      <c r="TCT360" s="17"/>
      <c r="TCU360" s="17"/>
      <c r="TCV360" s="17"/>
      <c r="TCW360" s="17"/>
      <c r="TCX360" s="17"/>
      <c r="TCY360" s="17"/>
      <c r="TCZ360" s="17"/>
      <c r="TDA360" s="17"/>
      <c r="TDB360" s="17"/>
      <c r="TDC360" s="17"/>
      <c r="TDD360" s="17"/>
      <c r="TDE360" s="17"/>
      <c r="TDF360" s="17"/>
      <c r="TDG360" s="17"/>
      <c r="TDH360" s="17"/>
      <c r="TDI360" s="17"/>
      <c r="TDJ360" s="17"/>
      <c r="TDK360" s="17"/>
      <c r="TDL360" s="17"/>
      <c r="TDM360" s="17"/>
      <c r="TDN360" s="17"/>
      <c r="TDO360" s="17"/>
      <c r="TDP360" s="17"/>
      <c r="TDQ360" s="17"/>
      <c r="TDR360" s="17"/>
      <c r="TDS360" s="17"/>
      <c r="TDT360" s="17"/>
      <c r="TDU360" s="17"/>
      <c r="TDV360" s="17"/>
      <c r="TDW360" s="17"/>
      <c r="TDX360" s="17"/>
      <c r="TDY360" s="17"/>
      <c r="TDZ360" s="17"/>
      <c r="TEA360" s="17"/>
      <c r="TEB360" s="17"/>
      <c r="TEC360" s="17"/>
      <c r="TED360" s="17"/>
      <c r="TEE360" s="17"/>
      <c r="TEF360" s="17"/>
      <c r="TEG360" s="17"/>
      <c r="TEH360" s="17"/>
      <c r="TEI360" s="17"/>
      <c r="TEJ360" s="17"/>
      <c r="TEK360" s="17"/>
      <c r="TEL360" s="17"/>
      <c r="TEM360" s="17"/>
      <c r="TEN360" s="17"/>
      <c r="TEO360" s="17"/>
      <c r="TEP360" s="17"/>
      <c r="TEQ360" s="17"/>
      <c r="TER360" s="17"/>
      <c r="TES360" s="17"/>
      <c r="TET360" s="17"/>
      <c r="TEU360" s="17"/>
      <c r="TEV360" s="17"/>
      <c r="TEW360" s="17"/>
      <c r="TEX360" s="17"/>
      <c r="TEY360" s="17"/>
      <c r="TEZ360" s="17"/>
      <c r="TFA360" s="17"/>
      <c r="TFB360" s="17"/>
      <c r="TFC360" s="17"/>
      <c r="TFD360" s="17"/>
      <c r="TFE360" s="17"/>
      <c r="TFF360" s="17"/>
      <c r="TFG360" s="17"/>
      <c r="TFH360" s="17"/>
      <c r="TFI360" s="17"/>
      <c r="TFJ360" s="17"/>
      <c r="TFK360" s="17"/>
      <c r="TFL360" s="17"/>
      <c r="TFM360" s="17"/>
      <c r="TFN360" s="17"/>
      <c r="TFO360" s="17"/>
      <c r="TFP360" s="17"/>
      <c r="TFQ360" s="17"/>
      <c r="TFR360" s="17"/>
      <c r="TFS360" s="17"/>
      <c r="TFT360" s="17"/>
      <c r="TFU360" s="17"/>
      <c r="TFV360" s="17"/>
      <c r="TFW360" s="17"/>
      <c r="TFX360" s="17"/>
      <c r="TFY360" s="17"/>
      <c r="TFZ360" s="17"/>
      <c r="TGA360" s="17"/>
      <c r="TGB360" s="17"/>
      <c r="TGC360" s="17"/>
      <c r="TGD360" s="17"/>
      <c r="TGE360" s="17"/>
      <c r="TGF360" s="17"/>
      <c r="TGG360" s="17"/>
      <c r="TGH360" s="17"/>
      <c r="TGI360" s="17"/>
      <c r="TGJ360" s="17"/>
      <c r="TGK360" s="17"/>
      <c r="TGL360" s="17"/>
      <c r="TGM360" s="17"/>
      <c r="TGN360" s="17"/>
      <c r="TGO360" s="17"/>
      <c r="TGP360" s="17"/>
      <c r="TGQ360" s="17"/>
      <c r="TGR360" s="17"/>
      <c r="TGS360" s="17"/>
      <c r="TGT360" s="17"/>
      <c r="TGU360" s="17"/>
      <c r="TGV360" s="17"/>
      <c r="TGW360" s="17"/>
      <c r="TGX360" s="17"/>
      <c r="TGY360" s="17"/>
      <c r="TGZ360" s="17"/>
      <c r="THA360" s="17"/>
      <c r="THB360" s="17"/>
      <c r="THC360" s="17"/>
      <c r="THD360" s="17"/>
      <c r="THE360" s="17"/>
      <c r="THF360" s="17"/>
      <c r="THG360" s="17"/>
      <c r="THH360" s="17"/>
      <c r="THI360" s="17"/>
      <c r="THJ360" s="17"/>
      <c r="THK360" s="17"/>
      <c r="THL360" s="17"/>
      <c r="THM360" s="17"/>
      <c r="THN360" s="17"/>
      <c r="THO360" s="17"/>
      <c r="THP360" s="17"/>
      <c r="THQ360" s="17"/>
      <c r="THR360" s="17"/>
      <c r="THS360" s="17"/>
      <c r="THT360" s="17"/>
      <c r="THU360" s="17"/>
      <c r="THV360" s="17"/>
      <c r="THW360" s="17"/>
      <c r="THX360" s="17"/>
      <c r="THY360" s="17"/>
      <c r="THZ360" s="17"/>
      <c r="TIA360" s="17"/>
      <c r="TIB360" s="17"/>
      <c r="TIC360" s="17"/>
      <c r="TID360" s="17"/>
      <c r="TIE360" s="17"/>
      <c r="TIF360" s="17"/>
      <c r="TIG360" s="17"/>
      <c r="TIH360" s="17"/>
      <c r="TII360" s="17"/>
      <c r="TIJ360" s="17"/>
      <c r="TIK360" s="17"/>
      <c r="TIL360" s="17"/>
      <c r="TIM360" s="17"/>
      <c r="TIN360" s="17"/>
      <c r="TIO360" s="17"/>
      <c r="TIP360" s="17"/>
      <c r="TIQ360" s="17"/>
      <c r="TIR360" s="17"/>
      <c r="TIS360" s="17"/>
      <c r="TIT360" s="17"/>
      <c r="TIU360" s="17"/>
      <c r="TIV360" s="17"/>
      <c r="TIW360" s="17"/>
      <c r="TIX360" s="17"/>
      <c r="TIY360" s="17"/>
      <c r="TIZ360" s="17"/>
      <c r="TJA360" s="17"/>
      <c r="TJB360" s="17"/>
      <c r="TJC360" s="17"/>
      <c r="TJD360" s="17"/>
      <c r="TJE360" s="17"/>
      <c r="TJF360" s="17"/>
      <c r="TJG360" s="17"/>
      <c r="TJH360" s="17"/>
      <c r="TJI360" s="17"/>
      <c r="TJJ360" s="17"/>
      <c r="TJK360" s="17"/>
      <c r="TJL360" s="17"/>
      <c r="TJM360" s="17"/>
      <c r="TJN360" s="17"/>
      <c r="TJO360" s="17"/>
      <c r="TJP360" s="17"/>
      <c r="TJQ360" s="17"/>
      <c r="TJR360" s="17"/>
      <c r="TJS360" s="17"/>
      <c r="TJT360" s="17"/>
      <c r="TJU360" s="17"/>
      <c r="TJV360" s="17"/>
      <c r="TJW360" s="17"/>
      <c r="TJX360" s="17"/>
      <c r="TJY360" s="17"/>
      <c r="TJZ360" s="17"/>
      <c r="TKA360" s="17"/>
      <c r="TKB360" s="17"/>
      <c r="TKC360" s="17"/>
      <c r="TKD360" s="17"/>
      <c r="TKE360" s="17"/>
      <c r="TKF360" s="17"/>
      <c r="TKG360" s="17"/>
      <c r="TKH360" s="17"/>
      <c r="TKI360" s="17"/>
      <c r="TKJ360" s="17"/>
      <c r="TKK360" s="17"/>
      <c r="TKL360" s="17"/>
      <c r="TKM360" s="17"/>
      <c r="TKN360" s="17"/>
      <c r="TKO360" s="17"/>
      <c r="TKP360" s="17"/>
      <c r="TKQ360" s="17"/>
      <c r="TKR360" s="17"/>
      <c r="TKS360" s="17"/>
      <c r="TKT360" s="17"/>
      <c r="TKU360" s="17"/>
      <c r="TKV360" s="17"/>
      <c r="TKW360" s="17"/>
      <c r="TKX360" s="17"/>
      <c r="TKY360" s="17"/>
      <c r="TKZ360" s="17"/>
      <c r="TLA360" s="17"/>
      <c r="TLB360" s="17"/>
      <c r="TLC360" s="17"/>
      <c r="TLD360" s="17"/>
      <c r="TLE360" s="17"/>
      <c r="TLF360" s="17"/>
      <c r="TLG360" s="17"/>
      <c r="TLH360" s="17"/>
      <c r="TLI360" s="17"/>
      <c r="TLJ360" s="17"/>
      <c r="TLK360" s="17"/>
      <c r="TLL360" s="17"/>
      <c r="TLM360" s="17"/>
      <c r="TLN360" s="17"/>
      <c r="TLO360" s="17"/>
      <c r="TLP360" s="17"/>
      <c r="TLQ360" s="17"/>
      <c r="TLR360" s="17"/>
      <c r="TLS360" s="17"/>
      <c r="TLT360" s="17"/>
      <c r="TLU360" s="17"/>
      <c r="TLV360" s="17"/>
      <c r="TLW360" s="17"/>
      <c r="TLX360" s="17"/>
      <c r="TLY360" s="17"/>
      <c r="TLZ360" s="17"/>
      <c r="TMA360" s="17"/>
      <c r="TMB360" s="17"/>
      <c r="TMC360" s="17"/>
      <c r="TMD360" s="17"/>
      <c r="TME360" s="17"/>
      <c r="TMF360" s="17"/>
      <c r="TMG360" s="17"/>
      <c r="TMH360" s="17"/>
      <c r="TMI360" s="17"/>
      <c r="TMJ360" s="17"/>
      <c r="TMK360" s="17"/>
      <c r="TML360" s="17"/>
      <c r="TMM360" s="17"/>
      <c r="TMN360" s="17"/>
      <c r="TMO360" s="17"/>
      <c r="TMP360" s="17"/>
      <c r="TMQ360" s="17"/>
      <c r="TMR360" s="17"/>
      <c r="TMS360" s="17"/>
      <c r="TMT360" s="17"/>
      <c r="TMU360" s="17"/>
      <c r="TMV360" s="17"/>
      <c r="TMW360" s="17"/>
      <c r="TMX360" s="17"/>
      <c r="TMY360" s="17"/>
      <c r="TMZ360" s="17"/>
      <c r="TNA360" s="17"/>
      <c r="TNB360" s="17"/>
      <c r="TNC360" s="17"/>
      <c r="TND360" s="17"/>
      <c r="TNE360" s="17"/>
      <c r="TNF360" s="17"/>
      <c r="TNG360" s="17"/>
      <c r="TNH360" s="17"/>
      <c r="TNI360" s="17"/>
      <c r="TNJ360" s="17"/>
      <c r="TNK360" s="17"/>
      <c r="TNL360" s="17"/>
      <c r="TNM360" s="17"/>
      <c r="TNN360" s="17"/>
      <c r="TNO360" s="17"/>
      <c r="TNP360" s="17"/>
      <c r="TNQ360" s="17"/>
      <c r="TNR360" s="17"/>
      <c r="TNS360" s="17"/>
      <c r="TNT360" s="17"/>
      <c r="TNU360" s="17"/>
      <c r="TNV360" s="17"/>
      <c r="TNW360" s="17"/>
      <c r="TNX360" s="17"/>
      <c r="TNY360" s="17"/>
      <c r="TNZ360" s="17"/>
      <c r="TOA360" s="17"/>
      <c r="TOB360" s="17"/>
      <c r="TOC360" s="17"/>
      <c r="TOD360" s="17"/>
      <c r="TOE360" s="17"/>
      <c r="TOF360" s="17"/>
      <c r="TOG360" s="17"/>
      <c r="TOH360" s="17"/>
      <c r="TOI360" s="17"/>
      <c r="TOJ360" s="17"/>
      <c r="TOK360" s="17"/>
      <c r="TOL360" s="17"/>
      <c r="TOM360" s="17"/>
      <c r="TON360" s="17"/>
      <c r="TOO360" s="17"/>
      <c r="TOP360" s="17"/>
      <c r="TOQ360" s="17"/>
      <c r="TOR360" s="17"/>
      <c r="TOS360" s="17"/>
      <c r="TOT360" s="17"/>
      <c r="TOU360" s="17"/>
      <c r="TOV360" s="17"/>
      <c r="TOW360" s="17"/>
      <c r="TOX360" s="17"/>
      <c r="TOY360" s="17"/>
      <c r="TOZ360" s="17"/>
      <c r="TPA360" s="17"/>
      <c r="TPB360" s="17"/>
      <c r="TPC360" s="17"/>
      <c r="TPD360" s="17"/>
      <c r="TPE360" s="17"/>
      <c r="TPF360" s="17"/>
      <c r="TPG360" s="17"/>
      <c r="TPH360" s="17"/>
      <c r="TPI360" s="17"/>
      <c r="TPJ360" s="17"/>
      <c r="TPK360" s="17"/>
      <c r="TPL360" s="17"/>
      <c r="TPM360" s="17"/>
      <c r="TPN360" s="17"/>
      <c r="TPO360" s="17"/>
      <c r="TPP360" s="17"/>
      <c r="TPQ360" s="17"/>
      <c r="TPR360" s="17"/>
      <c r="TPS360" s="17"/>
      <c r="TPT360" s="17"/>
      <c r="TPU360" s="17"/>
      <c r="TPV360" s="17"/>
      <c r="TPW360" s="17"/>
      <c r="TPX360" s="17"/>
      <c r="TPY360" s="17"/>
      <c r="TPZ360" s="17"/>
      <c r="TQA360" s="17"/>
      <c r="TQB360" s="17"/>
      <c r="TQC360" s="17"/>
      <c r="TQD360" s="17"/>
      <c r="TQE360" s="17"/>
      <c r="TQF360" s="17"/>
      <c r="TQG360" s="17"/>
      <c r="TQH360" s="17"/>
      <c r="TQI360" s="17"/>
      <c r="TQJ360" s="17"/>
      <c r="TQK360" s="17"/>
      <c r="TQL360" s="17"/>
      <c r="TQM360" s="17"/>
      <c r="TQN360" s="17"/>
      <c r="TQO360" s="17"/>
      <c r="TQP360" s="17"/>
      <c r="TQQ360" s="17"/>
      <c r="TQR360" s="17"/>
      <c r="TQS360" s="17"/>
      <c r="TQT360" s="17"/>
      <c r="TQU360" s="17"/>
      <c r="TQV360" s="17"/>
      <c r="TQW360" s="17"/>
      <c r="TQX360" s="17"/>
      <c r="TQY360" s="17"/>
      <c r="TQZ360" s="17"/>
      <c r="TRA360" s="17"/>
      <c r="TRB360" s="17"/>
      <c r="TRC360" s="17"/>
      <c r="TRD360" s="17"/>
      <c r="TRE360" s="17"/>
      <c r="TRF360" s="17"/>
      <c r="TRG360" s="17"/>
      <c r="TRH360" s="17"/>
      <c r="TRI360" s="17"/>
      <c r="TRJ360" s="17"/>
      <c r="TRK360" s="17"/>
      <c r="TRL360" s="17"/>
      <c r="TRM360" s="17"/>
      <c r="TRN360" s="17"/>
      <c r="TRO360" s="17"/>
      <c r="TRP360" s="17"/>
      <c r="TRQ360" s="17"/>
      <c r="TRR360" s="17"/>
      <c r="TRS360" s="17"/>
      <c r="TRT360" s="17"/>
      <c r="TRU360" s="17"/>
      <c r="TRV360" s="17"/>
      <c r="TRW360" s="17"/>
      <c r="TRX360" s="17"/>
      <c r="TRY360" s="17"/>
      <c r="TRZ360" s="17"/>
      <c r="TSA360" s="17"/>
      <c r="TSB360" s="17"/>
      <c r="TSC360" s="17"/>
      <c r="TSD360" s="17"/>
      <c r="TSE360" s="17"/>
      <c r="TSF360" s="17"/>
      <c r="TSG360" s="17"/>
      <c r="TSH360" s="17"/>
      <c r="TSI360" s="17"/>
      <c r="TSJ360" s="17"/>
      <c r="TSK360" s="17"/>
      <c r="TSL360" s="17"/>
      <c r="TSM360" s="17"/>
      <c r="TSN360" s="17"/>
      <c r="TSO360" s="17"/>
      <c r="TSP360" s="17"/>
      <c r="TSQ360" s="17"/>
      <c r="TSR360" s="17"/>
      <c r="TSS360" s="17"/>
      <c r="TST360" s="17"/>
      <c r="TSU360" s="17"/>
      <c r="TSV360" s="17"/>
      <c r="TSW360" s="17"/>
      <c r="TSX360" s="17"/>
      <c r="TSY360" s="17"/>
      <c r="TSZ360" s="17"/>
      <c r="TTA360" s="17"/>
      <c r="TTB360" s="17"/>
      <c r="TTC360" s="17"/>
      <c r="TTD360" s="17"/>
      <c r="TTE360" s="17"/>
      <c r="TTF360" s="17"/>
      <c r="TTG360" s="17"/>
      <c r="TTH360" s="17"/>
      <c r="TTI360" s="17"/>
      <c r="TTJ360" s="17"/>
      <c r="TTK360" s="17"/>
      <c r="TTL360" s="17"/>
      <c r="TTM360" s="17"/>
      <c r="TTN360" s="17"/>
      <c r="TTO360" s="17"/>
      <c r="TTP360" s="17"/>
      <c r="TTQ360" s="17"/>
      <c r="TTR360" s="17"/>
      <c r="TTS360" s="17"/>
      <c r="TTT360" s="17"/>
      <c r="TTU360" s="17"/>
      <c r="TTV360" s="17"/>
      <c r="TTW360" s="17"/>
      <c r="TTX360" s="17"/>
      <c r="TTY360" s="17"/>
      <c r="TTZ360" s="17"/>
      <c r="TUA360" s="17"/>
      <c r="TUB360" s="17"/>
      <c r="TUC360" s="17"/>
      <c r="TUD360" s="17"/>
      <c r="TUE360" s="17"/>
      <c r="TUF360" s="17"/>
      <c r="TUG360" s="17"/>
      <c r="TUH360" s="17"/>
      <c r="TUI360" s="17"/>
      <c r="TUJ360" s="17"/>
      <c r="TUK360" s="17"/>
      <c r="TUL360" s="17"/>
      <c r="TUM360" s="17"/>
      <c r="TUN360" s="17"/>
      <c r="TUO360" s="17"/>
      <c r="TUP360" s="17"/>
      <c r="TUQ360" s="17"/>
      <c r="TUR360" s="17"/>
      <c r="TUS360" s="17"/>
      <c r="TUT360" s="17"/>
      <c r="TUU360" s="17"/>
      <c r="TUV360" s="17"/>
      <c r="TUW360" s="17"/>
      <c r="TUX360" s="17"/>
      <c r="TUY360" s="17"/>
      <c r="TUZ360" s="17"/>
      <c r="TVA360" s="17"/>
      <c r="TVB360" s="17"/>
      <c r="TVC360" s="17"/>
      <c r="TVD360" s="17"/>
      <c r="TVE360" s="17"/>
      <c r="TVF360" s="17"/>
      <c r="TVG360" s="17"/>
      <c r="TVH360" s="17"/>
      <c r="TVI360" s="17"/>
      <c r="TVJ360" s="17"/>
      <c r="TVK360" s="17"/>
      <c r="TVL360" s="17"/>
      <c r="TVM360" s="17"/>
      <c r="TVN360" s="17"/>
      <c r="TVO360" s="17"/>
      <c r="TVP360" s="17"/>
      <c r="TVQ360" s="17"/>
      <c r="TVR360" s="17"/>
      <c r="TVS360" s="17"/>
      <c r="TVT360" s="17"/>
      <c r="TVU360" s="17"/>
      <c r="TVV360" s="17"/>
      <c r="TVW360" s="17"/>
      <c r="TVX360" s="17"/>
      <c r="TVY360" s="17"/>
      <c r="TVZ360" s="17"/>
      <c r="TWA360" s="17"/>
      <c r="TWB360" s="17"/>
      <c r="TWC360" s="17"/>
      <c r="TWD360" s="17"/>
      <c r="TWE360" s="17"/>
      <c r="TWF360" s="17"/>
      <c r="TWG360" s="17"/>
      <c r="TWH360" s="17"/>
      <c r="TWI360" s="17"/>
      <c r="TWJ360" s="17"/>
      <c r="TWK360" s="17"/>
      <c r="TWL360" s="17"/>
      <c r="TWM360" s="17"/>
      <c r="TWN360" s="17"/>
      <c r="TWO360" s="17"/>
      <c r="TWP360" s="17"/>
      <c r="TWQ360" s="17"/>
      <c r="TWR360" s="17"/>
      <c r="TWS360" s="17"/>
      <c r="TWT360" s="17"/>
      <c r="TWU360" s="17"/>
      <c r="TWV360" s="17"/>
      <c r="TWW360" s="17"/>
      <c r="TWX360" s="17"/>
      <c r="TWY360" s="17"/>
      <c r="TWZ360" s="17"/>
      <c r="TXA360" s="17"/>
      <c r="TXB360" s="17"/>
      <c r="TXC360" s="17"/>
      <c r="TXD360" s="17"/>
      <c r="TXE360" s="17"/>
      <c r="TXF360" s="17"/>
      <c r="TXG360" s="17"/>
      <c r="TXH360" s="17"/>
      <c r="TXI360" s="17"/>
      <c r="TXJ360" s="17"/>
      <c r="TXK360" s="17"/>
      <c r="TXL360" s="17"/>
      <c r="TXM360" s="17"/>
      <c r="TXN360" s="17"/>
      <c r="TXO360" s="17"/>
      <c r="TXP360" s="17"/>
      <c r="TXQ360" s="17"/>
      <c r="TXR360" s="17"/>
      <c r="TXS360" s="17"/>
      <c r="TXT360" s="17"/>
      <c r="TXU360" s="17"/>
      <c r="TXV360" s="17"/>
      <c r="TXW360" s="17"/>
      <c r="TXX360" s="17"/>
      <c r="TXY360" s="17"/>
      <c r="TXZ360" s="17"/>
      <c r="TYA360" s="17"/>
      <c r="TYB360" s="17"/>
      <c r="TYC360" s="17"/>
      <c r="TYD360" s="17"/>
      <c r="TYE360" s="17"/>
      <c r="TYF360" s="17"/>
      <c r="TYG360" s="17"/>
      <c r="TYH360" s="17"/>
      <c r="TYI360" s="17"/>
      <c r="TYJ360" s="17"/>
      <c r="TYK360" s="17"/>
      <c r="TYL360" s="17"/>
      <c r="TYM360" s="17"/>
      <c r="TYN360" s="17"/>
      <c r="TYO360" s="17"/>
      <c r="TYP360" s="17"/>
      <c r="TYQ360" s="17"/>
      <c r="TYR360" s="17"/>
      <c r="TYS360" s="17"/>
      <c r="TYT360" s="17"/>
      <c r="TYU360" s="17"/>
      <c r="TYV360" s="17"/>
      <c r="TYW360" s="17"/>
      <c r="TYX360" s="17"/>
      <c r="TYY360" s="17"/>
      <c r="TYZ360" s="17"/>
      <c r="TZA360" s="17"/>
      <c r="TZB360" s="17"/>
      <c r="TZC360" s="17"/>
      <c r="TZD360" s="17"/>
      <c r="TZE360" s="17"/>
      <c r="TZF360" s="17"/>
      <c r="TZG360" s="17"/>
      <c r="TZH360" s="17"/>
      <c r="TZI360" s="17"/>
      <c r="TZJ360" s="17"/>
      <c r="TZK360" s="17"/>
      <c r="TZL360" s="17"/>
      <c r="TZM360" s="17"/>
      <c r="TZN360" s="17"/>
      <c r="TZO360" s="17"/>
      <c r="TZP360" s="17"/>
      <c r="TZQ360" s="17"/>
      <c r="TZR360" s="17"/>
      <c r="TZS360" s="17"/>
      <c r="TZT360" s="17"/>
      <c r="TZU360" s="17"/>
      <c r="TZV360" s="17"/>
      <c r="TZW360" s="17"/>
      <c r="TZX360" s="17"/>
      <c r="TZY360" s="17"/>
      <c r="TZZ360" s="17"/>
      <c r="UAA360" s="17"/>
      <c r="UAB360" s="17"/>
      <c r="UAC360" s="17"/>
      <c r="UAD360" s="17"/>
      <c r="UAE360" s="17"/>
      <c r="UAF360" s="17"/>
      <c r="UAG360" s="17"/>
      <c r="UAH360" s="17"/>
      <c r="UAI360" s="17"/>
      <c r="UAJ360" s="17"/>
      <c r="UAK360" s="17"/>
      <c r="UAL360" s="17"/>
      <c r="UAM360" s="17"/>
      <c r="UAN360" s="17"/>
      <c r="UAO360" s="17"/>
      <c r="UAP360" s="17"/>
      <c r="UAQ360" s="17"/>
      <c r="UAR360" s="17"/>
      <c r="UAS360" s="17"/>
      <c r="UAT360" s="17"/>
      <c r="UAU360" s="17"/>
      <c r="UAV360" s="17"/>
      <c r="UAW360" s="17"/>
      <c r="UAX360" s="17"/>
      <c r="UAY360" s="17"/>
      <c r="UAZ360" s="17"/>
      <c r="UBA360" s="17"/>
      <c r="UBB360" s="17"/>
      <c r="UBC360" s="17"/>
      <c r="UBD360" s="17"/>
      <c r="UBE360" s="17"/>
      <c r="UBF360" s="17"/>
      <c r="UBG360" s="17"/>
      <c r="UBH360" s="17"/>
      <c r="UBI360" s="17"/>
      <c r="UBJ360" s="17"/>
      <c r="UBK360" s="17"/>
      <c r="UBL360" s="17"/>
      <c r="UBM360" s="17"/>
      <c r="UBN360" s="17"/>
      <c r="UBO360" s="17"/>
      <c r="UBP360" s="17"/>
      <c r="UBQ360" s="17"/>
      <c r="UBR360" s="17"/>
      <c r="UBS360" s="17"/>
      <c r="UBT360" s="17"/>
      <c r="UBU360" s="17"/>
      <c r="UBV360" s="17"/>
      <c r="UBW360" s="17"/>
      <c r="UBX360" s="17"/>
      <c r="UBY360" s="17"/>
      <c r="UBZ360" s="17"/>
      <c r="UCA360" s="17"/>
      <c r="UCB360" s="17"/>
      <c r="UCC360" s="17"/>
      <c r="UCD360" s="17"/>
      <c r="UCE360" s="17"/>
      <c r="UCF360" s="17"/>
      <c r="UCG360" s="17"/>
      <c r="UCH360" s="17"/>
      <c r="UCI360" s="17"/>
      <c r="UCJ360" s="17"/>
      <c r="UCK360" s="17"/>
      <c r="UCL360" s="17"/>
      <c r="UCM360" s="17"/>
      <c r="UCN360" s="17"/>
      <c r="UCO360" s="17"/>
      <c r="UCP360" s="17"/>
      <c r="UCQ360" s="17"/>
      <c r="UCR360" s="17"/>
      <c r="UCS360" s="17"/>
      <c r="UCT360" s="17"/>
      <c r="UCU360" s="17"/>
      <c r="UCV360" s="17"/>
      <c r="UCW360" s="17"/>
      <c r="UCX360" s="17"/>
      <c r="UCY360" s="17"/>
      <c r="UCZ360" s="17"/>
      <c r="UDA360" s="17"/>
      <c r="UDB360" s="17"/>
      <c r="UDC360" s="17"/>
      <c r="UDD360" s="17"/>
      <c r="UDE360" s="17"/>
      <c r="UDF360" s="17"/>
      <c r="UDG360" s="17"/>
      <c r="UDH360" s="17"/>
      <c r="UDI360" s="17"/>
      <c r="UDJ360" s="17"/>
      <c r="UDK360" s="17"/>
      <c r="UDL360" s="17"/>
      <c r="UDM360" s="17"/>
      <c r="UDN360" s="17"/>
      <c r="UDO360" s="17"/>
      <c r="UDP360" s="17"/>
      <c r="UDQ360" s="17"/>
      <c r="UDR360" s="17"/>
      <c r="UDS360" s="17"/>
      <c r="UDT360" s="17"/>
      <c r="UDU360" s="17"/>
      <c r="UDV360" s="17"/>
      <c r="UDW360" s="17"/>
      <c r="UDX360" s="17"/>
      <c r="UDY360" s="17"/>
      <c r="UDZ360" s="17"/>
      <c r="UEA360" s="17"/>
      <c r="UEB360" s="17"/>
      <c r="UEC360" s="17"/>
      <c r="UED360" s="17"/>
      <c r="UEE360" s="17"/>
      <c r="UEF360" s="17"/>
      <c r="UEG360" s="17"/>
      <c r="UEH360" s="17"/>
      <c r="UEI360" s="17"/>
      <c r="UEJ360" s="17"/>
      <c r="UEK360" s="17"/>
      <c r="UEL360" s="17"/>
      <c r="UEM360" s="17"/>
      <c r="UEN360" s="17"/>
      <c r="UEO360" s="17"/>
      <c r="UEP360" s="17"/>
      <c r="UEQ360" s="17"/>
      <c r="UER360" s="17"/>
      <c r="UES360" s="17"/>
      <c r="UET360" s="17"/>
      <c r="UEU360" s="17"/>
      <c r="UEV360" s="17"/>
      <c r="UEW360" s="17"/>
      <c r="UEX360" s="17"/>
      <c r="UEY360" s="17"/>
      <c r="UEZ360" s="17"/>
      <c r="UFA360" s="17"/>
      <c r="UFB360" s="17"/>
      <c r="UFC360" s="17"/>
      <c r="UFD360" s="17"/>
      <c r="UFE360" s="17"/>
      <c r="UFF360" s="17"/>
      <c r="UFG360" s="17"/>
      <c r="UFH360" s="17"/>
      <c r="UFI360" s="17"/>
      <c r="UFJ360" s="17"/>
      <c r="UFK360" s="17"/>
      <c r="UFL360" s="17"/>
      <c r="UFM360" s="17"/>
      <c r="UFN360" s="17"/>
      <c r="UFO360" s="17"/>
      <c r="UFP360" s="17"/>
      <c r="UFQ360" s="17"/>
      <c r="UFR360" s="17"/>
      <c r="UFS360" s="17"/>
      <c r="UFT360" s="17"/>
      <c r="UFU360" s="17"/>
      <c r="UFV360" s="17"/>
      <c r="UFW360" s="17"/>
      <c r="UFX360" s="17"/>
      <c r="UFY360" s="17"/>
      <c r="UFZ360" s="17"/>
      <c r="UGA360" s="17"/>
      <c r="UGB360" s="17"/>
      <c r="UGC360" s="17"/>
      <c r="UGD360" s="17"/>
      <c r="UGE360" s="17"/>
      <c r="UGF360" s="17"/>
      <c r="UGG360" s="17"/>
      <c r="UGH360" s="17"/>
      <c r="UGI360" s="17"/>
      <c r="UGJ360" s="17"/>
      <c r="UGK360" s="17"/>
      <c r="UGL360" s="17"/>
      <c r="UGM360" s="17"/>
      <c r="UGN360" s="17"/>
      <c r="UGO360" s="17"/>
      <c r="UGP360" s="17"/>
      <c r="UGQ360" s="17"/>
      <c r="UGR360" s="17"/>
      <c r="UGS360" s="17"/>
      <c r="UGT360" s="17"/>
      <c r="UGU360" s="17"/>
      <c r="UGV360" s="17"/>
      <c r="UGW360" s="17"/>
      <c r="UGX360" s="17"/>
      <c r="UGY360" s="17"/>
      <c r="UGZ360" s="17"/>
      <c r="UHA360" s="17"/>
      <c r="UHB360" s="17"/>
      <c r="UHC360" s="17"/>
      <c r="UHD360" s="17"/>
      <c r="UHE360" s="17"/>
      <c r="UHF360" s="17"/>
      <c r="UHG360" s="17"/>
      <c r="UHH360" s="17"/>
      <c r="UHI360" s="17"/>
      <c r="UHJ360" s="17"/>
      <c r="UHK360" s="17"/>
      <c r="UHL360" s="17"/>
      <c r="UHM360" s="17"/>
      <c r="UHN360" s="17"/>
      <c r="UHO360" s="17"/>
      <c r="UHP360" s="17"/>
      <c r="UHQ360" s="17"/>
      <c r="UHR360" s="17"/>
      <c r="UHS360" s="17"/>
      <c r="UHT360" s="17"/>
      <c r="UHU360" s="17"/>
      <c r="UHV360" s="17"/>
      <c r="UHW360" s="17"/>
      <c r="UHX360" s="17"/>
      <c r="UHY360" s="17"/>
      <c r="UHZ360" s="17"/>
      <c r="UIA360" s="17"/>
      <c r="UIB360" s="17"/>
      <c r="UIC360" s="17"/>
      <c r="UID360" s="17"/>
      <c r="UIE360" s="17"/>
      <c r="UIF360" s="17"/>
      <c r="UIG360" s="17"/>
      <c r="UIH360" s="17"/>
      <c r="UII360" s="17"/>
      <c r="UIJ360" s="17"/>
      <c r="UIK360" s="17"/>
      <c r="UIL360" s="17"/>
      <c r="UIM360" s="17"/>
      <c r="UIN360" s="17"/>
      <c r="UIO360" s="17"/>
      <c r="UIP360" s="17"/>
      <c r="UIQ360" s="17"/>
      <c r="UIR360" s="17"/>
      <c r="UIS360" s="17"/>
      <c r="UIT360" s="17"/>
      <c r="UIU360" s="17"/>
      <c r="UIV360" s="17"/>
      <c r="UIW360" s="17"/>
      <c r="UIX360" s="17"/>
      <c r="UIY360" s="17"/>
      <c r="UIZ360" s="17"/>
      <c r="UJA360" s="17"/>
      <c r="UJB360" s="17"/>
      <c r="UJC360" s="17"/>
      <c r="UJD360" s="17"/>
      <c r="UJE360" s="17"/>
      <c r="UJF360" s="17"/>
      <c r="UJG360" s="17"/>
      <c r="UJH360" s="17"/>
      <c r="UJI360" s="17"/>
      <c r="UJJ360" s="17"/>
      <c r="UJK360" s="17"/>
      <c r="UJL360" s="17"/>
      <c r="UJM360" s="17"/>
      <c r="UJN360" s="17"/>
      <c r="UJO360" s="17"/>
      <c r="UJP360" s="17"/>
      <c r="UJQ360" s="17"/>
      <c r="UJR360" s="17"/>
      <c r="UJS360" s="17"/>
      <c r="UJT360" s="17"/>
      <c r="UJU360" s="17"/>
      <c r="UJV360" s="17"/>
      <c r="UJW360" s="17"/>
      <c r="UJX360" s="17"/>
      <c r="UJY360" s="17"/>
      <c r="UJZ360" s="17"/>
      <c r="UKA360" s="17"/>
      <c r="UKB360" s="17"/>
      <c r="UKC360" s="17"/>
      <c r="UKD360" s="17"/>
      <c r="UKE360" s="17"/>
      <c r="UKF360" s="17"/>
      <c r="UKG360" s="17"/>
      <c r="UKH360" s="17"/>
      <c r="UKI360" s="17"/>
      <c r="UKJ360" s="17"/>
      <c r="UKK360" s="17"/>
      <c r="UKL360" s="17"/>
      <c r="UKM360" s="17"/>
      <c r="UKN360" s="17"/>
      <c r="UKO360" s="17"/>
      <c r="UKP360" s="17"/>
      <c r="UKQ360" s="17"/>
      <c r="UKR360" s="17"/>
      <c r="UKS360" s="17"/>
      <c r="UKT360" s="17"/>
      <c r="UKU360" s="17"/>
      <c r="UKV360" s="17"/>
      <c r="UKW360" s="17"/>
      <c r="UKX360" s="17"/>
      <c r="UKY360" s="17"/>
      <c r="UKZ360" s="17"/>
      <c r="ULA360" s="17"/>
      <c r="ULB360" s="17"/>
      <c r="ULC360" s="17"/>
      <c r="ULD360" s="17"/>
      <c r="ULE360" s="17"/>
      <c r="ULF360" s="17"/>
      <c r="ULG360" s="17"/>
      <c r="ULH360" s="17"/>
      <c r="ULI360" s="17"/>
      <c r="ULJ360" s="17"/>
      <c r="ULK360" s="17"/>
      <c r="ULL360" s="17"/>
      <c r="ULM360" s="17"/>
      <c r="ULN360" s="17"/>
      <c r="ULO360" s="17"/>
      <c r="ULP360" s="17"/>
      <c r="ULQ360" s="17"/>
      <c r="ULR360" s="17"/>
      <c r="ULS360" s="17"/>
      <c r="ULT360" s="17"/>
      <c r="ULU360" s="17"/>
      <c r="ULV360" s="17"/>
      <c r="ULW360" s="17"/>
      <c r="ULX360" s="17"/>
      <c r="ULY360" s="17"/>
      <c r="ULZ360" s="17"/>
      <c r="UMA360" s="17"/>
      <c r="UMB360" s="17"/>
      <c r="UMC360" s="17"/>
      <c r="UMD360" s="17"/>
      <c r="UME360" s="17"/>
      <c r="UMF360" s="17"/>
      <c r="UMG360" s="17"/>
      <c r="UMH360" s="17"/>
      <c r="UMI360" s="17"/>
      <c r="UMJ360" s="17"/>
      <c r="UMK360" s="17"/>
      <c r="UML360" s="17"/>
      <c r="UMM360" s="17"/>
      <c r="UMN360" s="17"/>
      <c r="UMO360" s="17"/>
      <c r="UMP360" s="17"/>
      <c r="UMQ360" s="17"/>
      <c r="UMR360" s="17"/>
      <c r="UMS360" s="17"/>
      <c r="UMT360" s="17"/>
      <c r="UMU360" s="17"/>
      <c r="UMV360" s="17"/>
      <c r="UMW360" s="17"/>
      <c r="UMX360" s="17"/>
      <c r="UMY360" s="17"/>
      <c r="UMZ360" s="17"/>
      <c r="UNA360" s="17"/>
      <c r="UNB360" s="17"/>
      <c r="UNC360" s="17"/>
      <c r="UND360" s="17"/>
      <c r="UNE360" s="17"/>
      <c r="UNF360" s="17"/>
      <c r="UNG360" s="17"/>
      <c r="UNH360" s="17"/>
      <c r="UNI360" s="17"/>
      <c r="UNJ360" s="17"/>
      <c r="UNK360" s="17"/>
      <c r="UNL360" s="17"/>
      <c r="UNM360" s="17"/>
      <c r="UNN360" s="17"/>
      <c r="UNO360" s="17"/>
      <c r="UNP360" s="17"/>
      <c r="UNQ360" s="17"/>
      <c r="UNR360" s="17"/>
      <c r="UNS360" s="17"/>
      <c r="UNT360" s="17"/>
      <c r="UNU360" s="17"/>
      <c r="UNV360" s="17"/>
      <c r="UNW360" s="17"/>
      <c r="UNX360" s="17"/>
      <c r="UNY360" s="17"/>
      <c r="UNZ360" s="17"/>
      <c r="UOA360" s="17"/>
      <c r="UOB360" s="17"/>
      <c r="UOC360" s="17"/>
      <c r="UOD360" s="17"/>
      <c r="UOE360" s="17"/>
      <c r="UOF360" s="17"/>
      <c r="UOG360" s="17"/>
      <c r="UOH360" s="17"/>
      <c r="UOI360" s="17"/>
      <c r="UOJ360" s="17"/>
      <c r="UOK360" s="17"/>
      <c r="UOL360" s="17"/>
      <c r="UOM360" s="17"/>
      <c r="UON360" s="17"/>
      <c r="UOO360" s="17"/>
      <c r="UOP360" s="17"/>
      <c r="UOQ360" s="17"/>
      <c r="UOR360" s="17"/>
      <c r="UOS360" s="17"/>
      <c r="UOT360" s="17"/>
      <c r="UOU360" s="17"/>
      <c r="UOV360" s="17"/>
      <c r="UOW360" s="17"/>
      <c r="UOX360" s="17"/>
      <c r="UOY360" s="17"/>
      <c r="UOZ360" s="17"/>
      <c r="UPA360" s="17"/>
      <c r="UPB360" s="17"/>
      <c r="UPC360" s="17"/>
      <c r="UPD360" s="17"/>
      <c r="UPE360" s="17"/>
      <c r="UPF360" s="17"/>
      <c r="UPG360" s="17"/>
      <c r="UPH360" s="17"/>
      <c r="UPI360" s="17"/>
      <c r="UPJ360" s="17"/>
      <c r="UPK360" s="17"/>
      <c r="UPL360" s="17"/>
      <c r="UPM360" s="17"/>
      <c r="UPN360" s="17"/>
      <c r="UPO360" s="17"/>
      <c r="UPP360" s="17"/>
      <c r="UPQ360" s="17"/>
      <c r="UPR360" s="17"/>
      <c r="UPS360" s="17"/>
      <c r="UPT360" s="17"/>
      <c r="UPU360" s="17"/>
      <c r="UPV360" s="17"/>
      <c r="UPW360" s="17"/>
      <c r="UPX360" s="17"/>
      <c r="UPY360" s="17"/>
      <c r="UPZ360" s="17"/>
      <c r="UQA360" s="17"/>
      <c r="UQB360" s="17"/>
      <c r="UQC360" s="17"/>
      <c r="UQD360" s="17"/>
      <c r="UQE360" s="17"/>
      <c r="UQF360" s="17"/>
      <c r="UQG360" s="17"/>
      <c r="UQH360" s="17"/>
      <c r="UQI360" s="17"/>
      <c r="UQJ360" s="17"/>
      <c r="UQK360" s="17"/>
      <c r="UQL360" s="17"/>
      <c r="UQM360" s="17"/>
      <c r="UQN360" s="17"/>
      <c r="UQO360" s="17"/>
      <c r="UQP360" s="17"/>
      <c r="UQQ360" s="17"/>
      <c r="UQR360" s="17"/>
      <c r="UQS360" s="17"/>
      <c r="UQT360" s="17"/>
      <c r="UQU360" s="17"/>
      <c r="UQV360" s="17"/>
      <c r="UQW360" s="17"/>
      <c r="UQX360" s="17"/>
      <c r="UQY360" s="17"/>
      <c r="UQZ360" s="17"/>
      <c r="URA360" s="17"/>
      <c r="URB360" s="17"/>
      <c r="URC360" s="17"/>
      <c r="URD360" s="17"/>
      <c r="URE360" s="17"/>
      <c r="URF360" s="17"/>
      <c r="URG360" s="17"/>
      <c r="URH360" s="17"/>
      <c r="URI360" s="17"/>
      <c r="URJ360" s="17"/>
      <c r="URK360" s="17"/>
      <c r="URL360" s="17"/>
      <c r="URM360" s="17"/>
      <c r="URN360" s="17"/>
      <c r="URO360" s="17"/>
      <c r="URP360" s="17"/>
      <c r="URQ360" s="17"/>
      <c r="URR360" s="17"/>
      <c r="URS360" s="17"/>
      <c r="URT360" s="17"/>
      <c r="URU360" s="17"/>
      <c r="URV360" s="17"/>
      <c r="URW360" s="17"/>
      <c r="URX360" s="17"/>
      <c r="URY360" s="17"/>
      <c r="URZ360" s="17"/>
      <c r="USA360" s="17"/>
      <c r="USB360" s="17"/>
      <c r="USC360" s="17"/>
      <c r="USD360" s="17"/>
      <c r="USE360" s="17"/>
      <c r="USF360" s="17"/>
      <c r="USG360" s="17"/>
      <c r="USH360" s="17"/>
      <c r="USI360" s="17"/>
      <c r="USJ360" s="17"/>
      <c r="USK360" s="17"/>
      <c r="USL360" s="17"/>
      <c r="USM360" s="17"/>
      <c r="USN360" s="17"/>
      <c r="USO360" s="17"/>
      <c r="USP360" s="17"/>
      <c r="USQ360" s="17"/>
      <c r="USR360" s="17"/>
      <c r="USS360" s="17"/>
      <c r="UST360" s="17"/>
      <c r="USU360" s="17"/>
      <c r="USV360" s="17"/>
      <c r="USW360" s="17"/>
      <c r="USX360" s="17"/>
      <c r="USY360" s="17"/>
      <c r="USZ360" s="17"/>
      <c r="UTA360" s="17"/>
      <c r="UTB360" s="17"/>
      <c r="UTC360" s="17"/>
      <c r="UTD360" s="17"/>
      <c r="UTE360" s="17"/>
      <c r="UTF360" s="17"/>
      <c r="UTG360" s="17"/>
      <c r="UTH360" s="17"/>
      <c r="UTI360" s="17"/>
      <c r="UTJ360" s="17"/>
      <c r="UTK360" s="17"/>
      <c r="UTL360" s="17"/>
      <c r="UTM360" s="17"/>
      <c r="UTN360" s="17"/>
      <c r="UTO360" s="17"/>
      <c r="UTP360" s="17"/>
      <c r="UTQ360" s="17"/>
      <c r="UTR360" s="17"/>
      <c r="UTS360" s="17"/>
      <c r="UTT360" s="17"/>
      <c r="UTU360" s="17"/>
      <c r="UTV360" s="17"/>
      <c r="UTW360" s="17"/>
      <c r="UTX360" s="17"/>
      <c r="UTY360" s="17"/>
      <c r="UTZ360" s="17"/>
      <c r="UUA360" s="17"/>
      <c r="UUB360" s="17"/>
      <c r="UUC360" s="17"/>
      <c r="UUD360" s="17"/>
      <c r="UUE360" s="17"/>
      <c r="UUF360" s="17"/>
      <c r="UUG360" s="17"/>
      <c r="UUH360" s="17"/>
      <c r="UUI360" s="17"/>
      <c r="UUJ360" s="17"/>
      <c r="UUK360" s="17"/>
      <c r="UUL360" s="17"/>
      <c r="UUM360" s="17"/>
      <c r="UUN360" s="17"/>
      <c r="UUO360" s="17"/>
      <c r="UUP360" s="17"/>
      <c r="UUQ360" s="17"/>
      <c r="UUR360" s="17"/>
      <c r="UUS360" s="17"/>
      <c r="UUT360" s="17"/>
      <c r="UUU360" s="17"/>
      <c r="UUV360" s="17"/>
      <c r="UUW360" s="17"/>
      <c r="UUX360" s="17"/>
      <c r="UUY360" s="17"/>
      <c r="UUZ360" s="17"/>
      <c r="UVA360" s="17"/>
      <c r="UVB360" s="17"/>
      <c r="UVC360" s="17"/>
      <c r="UVD360" s="17"/>
      <c r="UVE360" s="17"/>
      <c r="UVF360" s="17"/>
      <c r="UVG360" s="17"/>
      <c r="UVH360" s="17"/>
      <c r="UVI360" s="17"/>
      <c r="UVJ360" s="17"/>
      <c r="UVK360" s="17"/>
      <c r="UVL360" s="17"/>
      <c r="UVM360" s="17"/>
      <c r="UVN360" s="17"/>
      <c r="UVO360" s="17"/>
      <c r="UVP360" s="17"/>
      <c r="UVQ360" s="17"/>
      <c r="UVR360" s="17"/>
      <c r="UVS360" s="17"/>
      <c r="UVT360" s="17"/>
      <c r="UVU360" s="17"/>
      <c r="UVV360" s="17"/>
      <c r="UVW360" s="17"/>
      <c r="UVX360" s="17"/>
      <c r="UVY360" s="17"/>
      <c r="UVZ360" s="17"/>
      <c r="UWA360" s="17"/>
      <c r="UWB360" s="17"/>
      <c r="UWC360" s="17"/>
      <c r="UWD360" s="17"/>
      <c r="UWE360" s="17"/>
      <c r="UWF360" s="17"/>
      <c r="UWG360" s="17"/>
      <c r="UWH360" s="17"/>
      <c r="UWI360" s="17"/>
      <c r="UWJ360" s="17"/>
      <c r="UWK360" s="17"/>
      <c r="UWL360" s="17"/>
      <c r="UWM360" s="17"/>
      <c r="UWN360" s="17"/>
      <c r="UWO360" s="17"/>
      <c r="UWP360" s="17"/>
      <c r="UWQ360" s="17"/>
      <c r="UWR360" s="17"/>
      <c r="UWS360" s="17"/>
      <c r="UWT360" s="17"/>
      <c r="UWU360" s="17"/>
      <c r="UWV360" s="17"/>
      <c r="UWW360" s="17"/>
      <c r="UWX360" s="17"/>
      <c r="UWY360" s="17"/>
      <c r="UWZ360" s="17"/>
      <c r="UXA360" s="17"/>
      <c r="UXB360" s="17"/>
      <c r="UXC360" s="17"/>
      <c r="UXD360" s="17"/>
      <c r="UXE360" s="17"/>
      <c r="UXF360" s="17"/>
      <c r="UXG360" s="17"/>
      <c r="UXH360" s="17"/>
      <c r="UXI360" s="17"/>
      <c r="UXJ360" s="17"/>
      <c r="UXK360" s="17"/>
      <c r="UXL360" s="17"/>
      <c r="UXM360" s="17"/>
      <c r="UXN360" s="17"/>
      <c r="UXO360" s="17"/>
      <c r="UXP360" s="17"/>
      <c r="UXQ360" s="17"/>
      <c r="UXR360" s="17"/>
      <c r="UXS360" s="17"/>
      <c r="UXT360" s="17"/>
      <c r="UXU360" s="17"/>
      <c r="UXV360" s="17"/>
      <c r="UXW360" s="17"/>
      <c r="UXX360" s="17"/>
      <c r="UXY360" s="17"/>
      <c r="UXZ360" s="17"/>
      <c r="UYA360" s="17"/>
      <c r="UYB360" s="17"/>
      <c r="UYC360" s="17"/>
      <c r="UYD360" s="17"/>
      <c r="UYE360" s="17"/>
      <c r="UYF360" s="17"/>
      <c r="UYG360" s="17"/>
      <c r="UYH360" s="17"/>
      <c r="UYI360" s="17"/>
      <c r="UYJ360" s="17"/>
      <c r="UYK360" s="17"/>
      <c r="UYL360" s="17"/>
      <c r="UYM360" s="17"/>
      <c r="UYN360" s="17"/>
      <c r="UYO360" s="17"/>
      <c r="UYP360" s="17"/>
      <c r="UYQ360" s="17"/>
      <c r="UYR360" s="17"/>
      <c r="UYS360" s="17"/>
      <c r="UYT360" s="17"/>
      <c r="UYU360" s="17"/>
      <c r="UYV360" s="17"/>
      <c r="UYW360" s="17"/>
      <c r="UYX360" s="17"/>
      <c r="UYY360" s="17"/>
      <c r="UYZ360" s="17"/>
      <c r="UZA360" s="17"/>
      <c r="UZB360" s="17"/>
      <c r="UZC360" s="17"/>
      <c r="UZD360" s="17"/>
      <c r="UZE360" s="17"/>
      <c r="UZF360" s="17"/>
      <c r="UZG360" s="17"/>
      <c r="UZH360" s="17"/>
      <c r="UZI360" s="17"/>
      <c r="UZJ360" s="17"/>
      <c r="UZK360" s="17"/>
      <c r="UZL360" s="17"/>
      <c r="UZM360" s="17"/>
      <c r="UZN360" s="17"/>
      <c r="UZO360" s="17"/>
      <c r="UZP360" s="17"/>
      <c r="UZQ360" s="17"/>
      <c r="UZR360" s="17"/>
      <c r="UZS360" s="17"/>
      <c r="UZT360" s="17"/>
      <c r="UZU360" s="17"/>
      <c r="UZV360" s="17"/>
      <c r="UZW360" s="17"/>
      <c r="UZX360" s="17"/>
      <c r="UZY360" s="17"/>
      <c r="UZZ360" s="17"/>
      <c r="VAA360" s="17"/>
      <c r="VAB360" s="17"/>
      <c r="VAC360" s="17"/>
      <c r="VAD360" s="17"/>
      <c r="VAE360" s="17"/>
      <c r="VAF360" s="17"/>
      <c r="VAG360" s="17"/>
      <c r="VAH360" s="17"/>
      <c r="VAI360" s="17"/>
      <c r="VAJ360" s="17"/>
      <c r="VAK360" s="17"/>
      <c r="VAL360" s="17"/>
      <c r="VAM360" s="17"/>
      <c r="VAN360" s="17"/>
      <c r="VAO360" s="17"/>
      <c r="VAP360" s="17"/>
      <c r="VAQ360" s="17"/>
      <c r="VAR360" s="17"/>
      <c r="VAS360" s="17"/>
      <c r="VAT360" s="17"/>
      <c r="VAU360" s="17"/>
      <c r="VAV360" s="17"/>
      <c r="VAW360" s="17"/>
      <c r="VAX360" s="17"/>
      <c r="VAY360" s="17"/>
      <c r="VAZ360" s="17"/>
      <c r="VBA360" s="17"/>
      <c r="VBB360" s="17"/>
      <c r="VBC360" s="17"/>
      <c r="VBD360" s="17"/>
      <c r="VBE360" s="17"/>
      <c r="VBF360" s="17"/>
      <c r="VBG360" s="17"/>
      <c r="VBH360" s="17"/>
      <c r="VBI360" s="17"/>
      <c r="VBJ360" s="17"/>
      <c r="VBK360" s="17"/>
      <c r="VBL360" s="17"/>
      <c r="VBM360" s="17"/>
      <c r="VBN360" s="17"/>
      <c r="VBO360" s="17"/>
      <c r="VBP360" s="17"/>
      <c r="VBQ360" s="17"/>
      <c r="VBR360" s="17"/>
      <c r="VBS360" s="17"/>
      <c r="VBT360" s="17"/>
      <c r="VBU360" s="17"/>
      <c r="VBV360" s="17"/>
      <c r="VBW360" s="17"/>
      <c r="VBX360" s="17"/>
      <c r="VBY360" s="17"/>
      <c r="VBZ360" s="17"/>
      <c r="VCA360" s="17"/>
      <c r="VCB360" s="17"/>
      <c r="VCC360" s="17"/>
      <c r="VCD360" s="17"/>
      <c r="VCE360" s="17"/>
      <c r="VCF360" s="17"/>
      <c r="VCG360" s="17"/>
      <c r="VCH360" s="17"/>
      <c r="VCI360" s="17"/>
      <c r="VCJ360" s="17"/>
      <c r="VCK360" s="17"/>
      <c r="VCL360" s="17"/>
      <c r="VCM360" s="17"/>
      <c r="VCN360" s="17"/>
      <c r="VCO360" s="17"/>
      <c r="VCP360" s="17"/>
      <c r="VCQ360" s="17"/>
      <c r="VCR360" s="17"/>
      <c r="VCS360" s="17"/>
      <c r="VCT360" s="17"/>
      <c r="VCU360" s="17"/>
      <c r="VCV360" s="17"/>
      <c r="VCW360" s="17"/>
      <c r="VCX360" s="17"/>
      <c r="VCY360" s="17"/>
      <c r="VCZ360" s="17"/>
      <c r="VDA360" s="17"/>
      <c r="VDB360" s="17"/>
      <c r="VDC360" s="17"/>
      <c r="VDD360" s="17"/>
      <c r="VDE360" s="17"/>
      <c r="VDF360" s="17"/>
      <c r="VDG360" s="17"/>
      <c r="VDH360" s="17"/>
      <c r="VDI360" s="17"/>
      <c r="VDJ360" s="17"/>
      <c r="VDK360" s="17"/>
      <c r="VDL360" s="17"/>
      <c r="VDM360" s="17"/>
      <c r="VDN360" s="17"/>
      <c r="VDO360" s="17"/>
      <c r="VDP360" s="17"/>
      <c r="VDQ360" s="17"/>
      <c r="VDR360" s="17"/>
      <c r="VDS360" s="17"/>
      <c r="VDT360" s="17"/>
      <c r="VDU360" s="17"/>
      <c r="VDV360" s="17"/>
      <c r="VDW360" s="17"/>
      <c r="VDX360" s="17"/>
      <c r="VDY360" s="17"/>
      <c r="VDZ360" s="17"/>
      <c r="VEA360" s="17"/>
      <c r="VEB360" s="17"/>
      <c r="VEC360" s="17"/>
      <c r="VED360" s="17"/>
      <c r="VEE360" s="17"/>
      <c r="VEF360" s="17"/>
      <c r="VEG360" s="17"/>
      <c r="VEH360" s="17"/>
      <c r="VEI360" s="17"/>
      <c r="VEJ360" s="17"/>
      <c r="VEK360" s="17"/>
      <c r="VEL360" s="17"/>
      <c r="VEM360" s="17"/>
      <c r="VEN360" s="17"/>
      <c r="VEO360" s="17"/>
      <c r="VEP360" s="17"/>
      <c r="VEQ360" s="17"/>
      <c r="VER360" s="17"/>
      <c r="VES360" s="17"/>
      <c r="VET360" s="17"/>
      <c r="VEU360" s="17"/>
      <c r="VEV360" s="17"/>
      <c r="VEW360" s="17"/>
      <c r="VEX360" s="17"/>
      <c r="VEY360" s="17"/>
      <c r="VEZ360" s="17"/>
      <c r="VFA360" s="17"/>
      <c r="VFB360" s="17"/>
      <c r="VFC360" s="17"/>
      <c r="VFD360" s="17"/>
      <c r="VFE360" s="17"/>
      <c r="VFF360" s="17"/>
      <c r="VFG360" s="17"/>
      <c r="VFH360" s="17"/>
      <c r="VFI360" s="17"/>
      <c r="VFJ360" s="17"/>
      <c r="VFK360" s="17"/>
      <c r="VFL360" s="17"/>
      <c r="VFM360" s="17"/>
      <c r="VFN360" s="17"/>
      <c r="VFO360" s="17"/>
      <c r="VFP360" s="17"/>
      <c r="VFQ360" s="17"/>
      <c r="VFR360" s="17"/>
      <c r="VFS360" s="17"/>
      <c r="VFT360" s="17"/>
      <c r="VFU360" s="17"/>
      <c r="VFV360" s="17"/>
      <c r="VFW360" s="17"/>
      <c r="VFX360" s="17"/>
      <c r="VFY360" s="17"/>
      <c r="VFZ360" s="17"/>
      <c r="VGA360" s="17"/>
      <c r="VGB360" s="17"/>
      <c r="VGC360" s="17"/>
      <c r="VGD360" s="17"/>
      <c r="VGE360" s="17"/>
      <c r="VGF360" s="17"/>
      <c r="VGG360" s="17"/>
      <c r="VGH360" s="17"/>
      <c r="VGI360" s="17"/>
      <c r="VGJ360" s="17"/>
      <c r="VGK360" s="17"/>
      <c r="VGL360" s="17"/>
      <c r="VGM360" s="17"/>
      <c r="VGN360" s="17"/>
      <c r="VGO360" s="17"/>
      <c r="VGP360" s="17"/>
      <c r="VGQ360" s="17"/>
      <c r="VGR360" s="17"/>
      <c r="VGS360" s="17"/>
      <c r="VGT360" s="17"/>
      <c r="VGU360" s="17"/>
      <c r="VGV360" s="17"/>
      <c r="VGW360" s="17"/>
      <c r="VGX360" s="17"/>
      <c r="VGY360" s="17"/>
      <c r="VGZ360" s="17"/>
      <c r="VHA360" s="17"/>
      <c r="VHB360" s="17"/>
      <c r="VHC360" s="17"/>
      <c r="VHD360" s="17"/>
      <c r="VHE360" s="17"/>
      <c r="VHF360" s="17"/>
      <c r="VHG360" s="17"/>
      <c r="VHH360" s="17"/>
      <c r="VHI360" s="17"/>
      <c r="VHJ360" s="17"/>
      <c r="VHK360" s="17"/>
      <c r="VHL360" s="17"/>
      <c r="VHM360" s="17"/>
      <c r="VHN360" s="17"/>
      <c r="VHO360" s="17"/>
      <c r="VHP360" s="17"/>
      <c r="VHQ360" s="17"/>
      <c r="VHR360" s="17"/>
      <c r="VHS360" s="17"/>
      <c r="VHT360" s="17"/>
      <c r="VHU360" s="17"/>
      <c r="VHV360" s="17"/>
      <c r="VHW360" s="17"/>
      <c r="VHX360" s="17"/>
      <c r="VHY360" s="17"/>
      <c r="VHZ360" s="17"/>
      <c r="VIA360" s="17"/>
      <c r="VIB360" s="17"/>
      <c r="VIC360" s="17"/>
      <c r="VID360" s="17"/>
      <c r="VIE360" s="17"/>
      <c r="VIF360" s="17"/>
      <c r="VIG360" s="17"/>
      <c r="VIH360" s="17"/>
      <c r="VII360" s="17"/>
      <c r="VIJ360" s="17"/>
      <c r="VIK360" s="17"/>
      <c r="VIL360" s="17"/>
      <c r="VIM360" s="17"/>
      <c r="VIN360" s="17"/>
      <c r="VIO360" s="17"/>
      <c r="VIP360" s="17"/>
      <c r="VIQ360" s="17"/>
      <c r="VIR360" s="17"/>
      <c r="VIS360" s="17"/>
      <c r="VIT360" s="17"/>
      <c r="VIU360" s="17"/>
      <c r="VIV360" s="17"/>
      <c r="VIW360" s="17"/>
      <c r="VIX360" s="17"/>
      <c r="VIY360" s="17"/>
      <c r="VIZ360" s="17"/>
      <c r="VJA360" s="17"/>
      <c r="VJB360" s="17"/>
      <c r="VJC360" s="17"/>
      <c r="VJD360" s="17"/>
      <c r="VJE360" s="17"/>
      <c r="VJF360" s="17"/>
      <c r="VJG360" s="17"/>
      <c r="VJH360" s="17"/>
      <c r="VJI360" s="17"/>
      <c r="VJJ360" s="17"/>
      <c r="VJK360" s="17"/>
      <c r="VJL360" s="17"/>
      <c r="VJM360" s="17"/>
      <c r="VJN360" s="17"/>
      <c r="VJO360" s="17"/>
      <c r="VJP360" s="17"/>
      <c r="VJQ360" s="17"/>
      <c r="VJR360" s="17"/>
      <c r="VJS360" s="17"/>
      <c r="VJT360" s="17"/>
      <c r="VJU360" s="17"/>
      <c r="VJV360" s="17"/>
      <c r="VJW360" s="17"/>
      <c r="VJX360" s="17"/>
      <c r="VJY360" s="17"/>
      <c r="VJZ360" s="17"/>
      <c r="VKA360" s="17"/>
      <c r="VKB360" s="17"/>
      <c r="VKC360" s="17"/>
      <c r="VKD360" s="17"/>
      <c r="VKE360" s="17"/>
      <c r="VKF360" s="17"/>
      <c r="VKG360" s="17"/>
      <c r="VKH360" s="17"/>
      <c r="VKI360" s="17"/>
      <c r="VKJ360" s="17"/>
      <c r="VKK360" s="17"/>
      <c r="VKL360" s="17"/>
      <c r="VKM360" s="17"/>
      <c r="VKN360" s="17"/>
      <c r="VKO360" s="17"/>
      <c r="VKP360" s="17"/>
      <c r="VKQ360" s="17"/>
      <c r="VKR360" s="17"/>
      <c r="VKS360" s="17"/>
      <c r="VKT360" s="17"/>
      <c r="VKU360" s="17"/>
      <c r="VKV360" s="17"/>
      <c r="VKW360" s="17"/>
      <c r="VKX360" s="17"/>
      <c r="VKY360" s="17"/>
      <c r="VKZ360" s="17"/>
      <c r="VLA360" s="17"/>
      <c r="VLB360" s="17"/>
      <c r="VLC360" s="17"/>
      <c r="VLD360" s="17"/>
      <c r="VLE360" s="17"/>
      <c r="VLF360" s="17"/>
      <c r="VLG360" s="17"/>
      <c r="VLH360" s="17"/>
      <c r="VLI360" s="17"/>
      <c r="VLJ360" s="17"/>
      <c r="VLK360" s="17"/>
      <c r="VLL360" s="17"/>
      <c r="VLM360" s="17"/>
      <c r="VLN360" s="17"/>
      <c r="VLO360" s="17"/>
      <c r="VLP360" s="17"/>
      <c r="VLQ360" s="17"/>
      <c r="VLR360" s="17"/>
      <c r="VLS360" s="17"/>
      <c r="VLT360" s="17"/>
      <c r="VLU360" s="17"/>
      <c r="VLV360" s="17"/>
      <c r="VLW360" s="17"/>
      <c r="VLX360" s="17"/>
      <c r="VLY360" s="17"/>
      <c r="VLZ360" s="17"/>
      <c r="VMA360" s="17"/>
      <c r="VMB360" s="17"/>
      <c r="VMC360" s="17"/>
      <c r="VMD360" s="17"/>
      <c r="VME360" s="17"/>
      <c r="VMF360" s="17"/>
      <c r="VMG360" s="17"/>
      <c r="VMH360" s="17"/>
      <c r="VMI360" s="17"/>
      <c r="VMJ360" s="17"/>
      <c r="VMK360" s="17"/>
      <c r="VML360" s="17"/>
      <c r="VMM360" s="17"/>
      <c r="VMN360" s="17"/>
      <c r="VMO360" s="17"/>
      <c r="VMP360" s="17"/>
      <c r="VMQ360" s="17"/>
      <c r="VMR360" s="17"/>
      <c r="VMS360" s="17"/>
      <c r="VMT360" s="17"/>
      <c r="VMU360" s="17"/>
      <c r="VMV360" s="17"/>
      <c r="VMW360" s="17"/>
      <c r="VMX360" s="17"/>
      <c r="VMY360" s="17"/>
      <c r="VMZ360" s="17"/>
      <c r="VNA360" s="17"/>
      <c r="VNB360" s="17"/>
      <c r="VNC360" s="17"/>
      <c r="VND360" s="17"/>
      <c r="VNE360" s="17"/>
      <c r="VNF360" s="17"/>
      <c r="VNG360" s="17"/>
      <c r="VNH360" s="17"/>
      <c r="VNI360" s="17"/>
      <c r="VNJ360" s="17"/>
      <c r="VNK360" s="17"/>
      <c r="VNL360" s="17"/>
      <c r="VNM360" s="17"/>
      <c r="VNN360" s="17"/>
      <c r="VNO360" s="17"/>
      <c r="VNP360" s="17"/>
      <c r="VNQ360" s="17"/>
      <c r="VNR360" s="17"/>
      <c r="VNS360" s="17"/>
      <c r="VNT360" s="17"/>
      <c r="VNU360" s="17"/>
      <c r="VNV360" s="17"/>
      <c r="VNW360" s="17"/>
      <c r="VNX360" s="17"/>
      <c r="VNY360" s="17"/>
      <c r="VNZ360" s="17"/>
      <c r="VOA360" s="17"/>
      <c r="VOB360" s="17"/>
      <c r="VOC360" s="17"/>
      <c r="VOD360" s="17"/>
      <c r="VOE360" s="17"/>
      <c r="VOF360" s="17"/>
      <c r="VOG360" s="17"/>
      <c r="VOH360" s="17"/>
      <c r="VOI360" s="17"/>
      <c r="VOJ360" s="17"/>
      <c r="VOK360" s="17"/>
      <c r="VOL360" s="17"/>
      <c r="VOM360" s="17"/>
      <c r="VON360" s="17"/>
      <c r="VOO360" s="17"/>
      <c r="VOP360" s="17"/>
      <c r="VOQ360" s="17"/>
      <c r="VOR360" s="17"/>
      <c r="VOS360" s="17"/>
      <c r="VOT360" s="17"/>
      <c r="VOU360" s="17"/>
      <c r="VOV360" s="17"/>
      <c r="VOW360" s="17"/>
      <c r="VOX360" s="17"/>
      <c r="VOY360" s="17"/>
      <c r="VOZ360" s="17"/>
      <c r="VPA360" s="17"/>
      <c r="VPB360" s="17"/>
      <c r="VPC360" s="17"/>
      <c r="VPD360" s="17"/>
      <c r="VPE360" s="17"/>
      <c r="VPF360" s="17"/>
      <c r="VPG360" s="17"/>
      <c r="VPH360" s="17"/>
      <c r="VPI360" s="17"/>
      <c r="VPJ360" s="17"/>
      <c r="VPK360" s="17"/>
      <c r="VPL360" s="17"/>
      <c r="VPM360" s="17"/>
      <c r="VPN360" s="17"/>
      <c r="VPO360" s="17"/>
      <c r="VPP360" s="17"/>
      <c r="VPQ360" s="17"/>
      <c r="VPR360" s="17"/>
      <c r="VPS360" s="17"/>
      <c r="VPT360" s="17"/>
      <c r="VPU360" s="17"/>
      <c r="VPV360" s="17"/>
      <c r="VPW360" s="17"/>
      <c r="VPX360" s="17"/>
      <c r="VPY360" s="17"/>
      <c r="VPZ360" s="17"/>
      <c r="VQA360" s="17"/>
      <c r="VQB360" s="17"/>
      <c r="VQC360" s="17"/>
      <c r="VQD360" s="17"/>
      <c r="VQE360" s="17"/>
      <c r="VQF360" s="17"/>
      <c r="VQG360" s="17"/>
      <c r="VQH360" s="17"/>
      <c r="VQI360" s="17"/>
      <c r="VQJ360" s="17"/>
      <c r="VQK360" s="17"/>
      <c r="VQL360" s="17"/>
      <c r="VQM360" s="17"/>
      <c r="VQN360" s="17"/>
      <c r="VQO360" s="17"/>
      <c r="VQP360" s="17"/>
      <c r="VQQ360" s="17"/>
      <c r="VQR360" s="17"/>
      <c r="VQS360" s="17"/>
      <c r="VQT360" s="17"/>
      <c r="VQU360" s="17"/>
      <c r="VQV360" s="17"/>
      <c r="VQW360" s="17"/>
      <c r="VQX360" s="17"/>
      <c r="VQY360" s="17"/>
      <c r="VQZ360" s="17"/>
      <c r="VRA360" s="17"/>
      <c r="VRB360" s="17"/>
      <c r="VRC360" s="17"/>
      <c r="VRD360" s="17"/>
      <c r="VRE360" s="17"/>
      <c r="VRF360" s="17"/>
      <c r="VRG360" s="17"/>
      <c r="VRH360" s="17"/>
      <c r="VRI360" s="17"/>
      <c r="VRJ360" s="17"/>
      <c r="VRK360" s="17"/>
      <c r="VRL360" s="17"/>
      <c r="VRM360" s="17"/>
      <c r="VRN360" s="17"/>
      <c r="VRO360" s="17"/>
      <c r="VRP360" s="17"/>
      <c r="VRQ360" s="17"/>
      <c r="VRR360" s="17"/>
      <c r="VRS360" s="17"/>
      <c r="VRT360" s="17"/>
      <c r="VRU360" s="17"/>
      <c r="VRV360" s="17"/>
      <c r="VRW360" s="17"/>
      <c r="VRX360" s="17"/>
      <c r="VRY360" s="17"/>
      <c r="VRZ360" s="17"/>
      <c r="VSA360" s="17"/>
      <c r="VSB360" s="17"/>
      <c r="VSC360" s="17"/>
      <c r="VSD360" s="17"/>
      <c r="VSE360" s="17"/>
      <c r="VSF360" s="17"/>
      <c r="VSG360" s="17"/>
      <c r="VSH360" s="17"/>
      <c r="VSI360" s="17"/>
      <c r="VSJ360" s="17"/>
      <c r="VSK360" s="17"/>
      <c r="VSL360" s="17"/>
      <c r="VSM360" s="17"/>
      <c r="VSN360" s="17"/>
      <c r="VSO360" s="17"/>
      <c r="VSP360" s="17"/>
      <c r="VSQ360" s="17"/>
      <c r="VSR360" s="17"/>
      <c r="VSS360" s="17"/>
      <c r="VST360" s="17"/>
      <c r="VSU360" s="17"/>
      <c r="VSV360" s="17"/>
      <c r="VSW360" s="17"/>
      <c r="VSX360" s="17"/>
      <c r="VSY360" s="17"/>
      <c r="VSZ360" s="17"/>
      <c r="VTA360" s="17"/>
      <c r="VTB360" s="17"/>
      <c r="VTC360" s="17"/>
      <c r="VTD360" s="17"/>
      <c r="VTE360" s="17"/>
      <c r="VTF360" s="17"/>
      <c r="VTG360" s="17"/>
      <c r="VTH360" s="17"/>
      <c r="VTI360" s="17"/>
      <c r="VTJ360" s="17"/>
      <c r="VTK360" s="17"/>
      <c r="VTL360" s="17"/>
      <c r="VTM360" s="17"/>
      <c r="VTN360" s="17"/>
      <c r="VTO360" s="17"/>
      <c r="VTP360" s="17"/>
      <c r="VTQ360" s="17"/>
      <c r="VTR360" s="17"/>
      <c r="VTS360" s="17"/>
      <c r="VTT360" s="17"/>
      <c r="VTU360" s="17"/>
      <c r="VTV360" s="17"/>
      <c r="VTW360" s="17"/>
      <c r="VTX360" s="17"/>
      <c r="VTY360" s="17"/>
      <c r="VTZ360" s="17"/>
      <c r="VUA360" s="17"/>
      <c r="VUB360" s="17"/>
      <c r="VUC360" s="17"/>
      <c r="VUD360" s="17"/>
      <c r="VUE360" s="17"/>
      <c r="VUF360" s="17"/>
      <c r="VUG360" s="17"/>
      <c r="VUH360" s="17"/>
      <c r="VUI360" s="17"/>
      <c r="VUJ360" s="17"/>
      <c r="VUK360" s="17"/>
      <c r="VUL360" s="17"/>
      <c r="VUM360" s="17"/>
      <c r="VUN360" s="17"/>
      <c r="VUO360" s="17"/>
      <c r="VUP360" s="17"/>
      <c r="VUQ360" s="17"/>
      <c r="VUR360" s="17"/>
      <c r="VUS360" s="17"/>
      <c r="VUT360" s="17"/>
      <c r="VUU360" s="17"/>
      <c r="VUV360" s="17"/>
      <c r="VUW360" s="17"/>
      <c r="VUX360" s="17"/>
      <c r="VUY360" s="17"/>
      <c r="VUZ360" s="17"/>
      <c r="VVA360" s="17"/>
      <c r="VVB360" s="17"/>
      <c r="VVC360" s="17"/>
      <c r="VVD360" s="17"/>
      <c r="VVE360" s="17"/>
      <c r="VVF360" s="17"/>
      <c r="VVG360" s="17"/>
      <c r="VVH360" s="17"/>
      <c r="VVI360" s="17"/>
      <c r="VVJ360" s="17"/>
      <c r="VVK360" s="17"/>
      <c r="VVL360" s="17"/>
      <c r="VVM360" s="17"/>
      <c r="VVN360" s="17"/>
      <c r="VVO360" s="17"/>
      <c r="VVP360" s="17"/>
      <c r="VVQ360" s="17"/>
      <c r="VVR360" s="17"/>
      <c r="VVS360" s="17"/>
      <c r="VVT360" s="17"/>
      <c r="VVU360" s="17"/>
      <c r="VVV360" s="17"/>
      <c r="VVW360" s="17"/>
      <c r="VVX360" s="17"/>
      <c r="VVY360" s="17"/>
      <c r="VVZ360" s="17"/>
      <c r="VWA360" s="17"/>
      <c r="VWB360" s="17"/>
      <c r="VWC360" s="17"/>
      <c r="VWD360" s="17"/>
      <c r="VWE360" s="17"/>
      <c r="VWF360" s="17"/>
      <c r="VWG360" s="17"/>
      <c r="VWH360" s="17"/>
      <c r="VWI360" s="17"/>
      <c r="VWJ360" s="17"/>
      <c r="VWK360" s="17"/>
      <c r="VWL360" s="17"/>
      <c r="VWM360" s="17"/>
      <c r="VWN360" s="17"/>
      <c r="VWO360" s="17"/>
      <c r="VWP360" s="17"/>
      <c r="VWQ360" s="17"/>
      <c r="VWR360" s="17"/>
      <c r="VWS360" s="17"/>
      <c r="VWT360" s="17"/>
      <c r="VWU360" s="17"/>
      <c r="VWV360" s="17"/>
      <c r="VWW360" s="17"/>
      <c r="VWX360" s="17"/>
      <c r="VWY360" s="17"/>
      <c r="VWZ360" s="17"/>
      <c r="VXA360" s="17"/>
      <c r="VXB360" s="17"/>
      <c r="VXC360" s="17"/>
      <c r="VXD360" s="17"/>
      <c r="VXE360" s="17"/>
      <c r="VXF360" s="17"/>
      <c r="VXG360" s="17"/>
      <c r="VXH360" s="17"/>
      <c r="VXI360" s="17"/>
      <c r="VXJ360" s="17"/>
      <c r="VXK360" s="17"/>
      <c r="VXL360" s="17"/>
      <c r="VXM360" s="17"/>
      <c r="VXN360" s="17"/>
      <c r="VXO360" s="17"/>
      <c r="VXP360" s="17"/>
      <c r="VXQ360" s="17"/>
      <c r="VXR360" s="17"/>
      <c r="VXS360" s="17"/>
      <c r="VXT360" s="17"/>
      <c r="VXU360" s="17"/>
      <c r="VXV360" s="17"/>
      <c r="VXW360" s="17"/>
      <c r="VXX360" s="17"/>
      <c r="VXY360" s="17"/>
      <c r="VXZ360" s="17"/>
      <c r="VYA360" s="17"/>
      <c r="VYB360" s="17"/>
      <c r="VYC360" s="17"/>
      <c r="VYD360" s="17"/>
      <c r="VYE360" s="17"/>
      <c r="VYF360" s="17"/>
      <c r="VYG360" s="17"/>
      <c r="VYH360" s="17"/>
      <c r="VYI360" s="17"/>
      <c r="VYJ360" s="17"/>
      <c r="VYK360" s="17"/>
      <c r="VYL360" s="17"/>
      <c r="VYM360" s="17"/>
      <c r="VYN360" s="17"/>
      <c r="VYO360" s="17"/>
      <c r="VYP360" s="17"/>
      <c r="VYQ360" s="17"/>
      <c r="VYR360" s="17"/>
      <c r="VYS360" s="17"/>
      <c r="VYT360" s="17"/>
      <c r="VYU360" s="17"/>
      <c r="VYV360" s="17"/>
      <c r="VYW360" s="17"/>
      <c r="VYX360" s="17"/>
      <c r="VYY360" s="17"/>
      <c r="VYZ360" s="17"/>
      <c r="VZA360" s="17"/>
      <c r="VZB360" s="17"/>
      <c r="VZC360" s="17"/>
      <c r="VZD360" s="17"/>
      <c r="VZE360" s="17"/>
      <c r="VZF360" s="17"/>
      <c r="VZG360" s="17"/>
      <c r="VZH360" s="17"/>
      <c r="VZI360" s="17"/>
      <c r="VZJ360" s="17"/>
      <c r="VZK360" s="17"/>
      <c r="VZL360" s="17"/>
      <c r="VZM360" s="17"/>
      <c r="VZN360" s="17"/>
      <c r="VZO360" s="17"/>
      <c r="VZP360" s="17"/>
      <c r="VZQ360" s="17"/>
      <c r="VZR360" s="17"/>
      <c r="VZS360" s="17"/>
      <c r="VZT360" s="17"/>
      <c r="VZU360" s="17"/>
      <c r="VZV360" s="17"/>
      <c r="VZW360" s="17"/>
      <c r="VZX360" s="17"/>
      <c r="VZY360" s="17"/>
      <c r="VZZ360" s="17"/>
      <c r="WAA360" s="17"/>
      <c r="WAB360" s="17"/>
      <c r="WAC360" s="17"/>
      <c r="WAD360" s="17"/>
      <c r="WAE360" s="17"/>
      <c r="WAF360" s="17"/>
      <c r="WAG360" s="17"/>
      <c r="WAH360" s="17"/>
      <c r="WAI360" s="17"/>
      <c r="WAJ360" s="17"/>
      <c r="WAK360" s="17"/>
      <c r="WAL360" s="17"/>
      <c r="WAM360" s="17"/>
      <c r="WAN360" s="17"/>
      <c r="WAO360" s="17"/>
      <c r="WAP360" s="17"/>
      <c r="WAQ360" s="17"/>
      <c r="WAR360" s="17"/>
      <c r="WAS360" s="17"/>
      <c r="WAT360" s="17"/>
      <c r="WAU360" s="17"/>
      <c r="WAV360" s="17"/>
      <c r="WAW360" s="17"/>
      <c r="WAX360" s="17"/>
      <c r="WAY360" s="17"/>
      <c r="WAZ360" s="17"/>
      <c r="WBA360" s="17"/>
      <c r="WBB360" s="17"/>
      <c r="WBC360" s="17"/>
      <c r="WBD360" s="17"/>
      <c r="WBE360" s="17"/>
      <c r="WBF360" s="17"/>
      <c r="WBG360" s="17"/>
      <c r="WBH360" s="17"/>
      <c r="WBI360" s="17"/>
      <c r="WBJ360" s="17"/>
      <c r="WBK360" s="17"/>
      <c r="WBL360" s="17"/>
      <c r="WBM360" s="17"/>
      <c r="WBN360" s="17"/>
      <c r="WBO360" s="17"/>
      <c r="WBP360" s="17"/>
      <c r="WBQ360" s="17"/>
      <c r="WBR360" s="17"/>
      <c r="WBS360" s="17"/>
      <c r="WBT360" s="17"/>
      <c r="WBU360" s="17"/>
      <c r="WBV360" s="17"/>
      <c r="WBW360" s="17"/>
      <c r="WBX360" s="17"/>
      <c r="WBY360" s="17"/>
      <c r="WBZ360" s="17"/>
      <c r="WCA360" s="17"/>
      <c r="WCB360" s="17"/>
      <c r="WCC360" s="17"/>
      <c r="WCD360" s="17"/>
      <c r="WCE360" s="17"/>
      <c r="WCF360" s="17"/>
      <c r="WCG360" s="17"/>
      <c r="WCH360" s="17"/>
      <c r="WCI360" s="17"/>
      <c r="WCJ360" s="17"/>
      <c r="WCK360" s="17"/>
      <c r="WCL360" s="17"/>
      <c r="WCM360" s="17"/>
      <c r="WCN360" s="17"/>
      <c r="WCO360" s="17"/>
      <c r="WCP360" s="17"/>
      <c r="WCQ360" s="17"/>
      <c r="WCR360" s="17"/>
      <c r="WCS360" s="17"/>
      <c r="WCT360" s="17"/>
      <c r="WCU360" s="17"/>
      <c r="WCV360" s="17"/>
      <c r="WCW360" s="17"/>
      <c r="WCX360" s="17"/>
      <c r="WCY360" s="17"/>
      <c r="WCZ360" s="17"/>
      <c r="WDA360" s="17"/>
      <c r="WDB360" s="17"/>
      <c r="WDC360" s="17"/>
      <c r="WDD360" s="17"/>
      <c r="WDE360" s="17"/>
      <c r="WDF360" s="17"/>
      <c r="WDG360" s="17"/>
      <c r="WDH360" s="17"/>
      <c r="WDI360" s="17"/>
      <c r="WDJ360" s="17"/>
      <c r="WDK360" s="17"/>
      <c r="WDL360" s="17"/>
      <c r="WDM360" s="17"/>
      <c r="WDN360" s="17"/>
      <c r="WDO360" s="17"/>
      <c r="WDP360" s="17"/>
      <c r="WDQ360" s="17"/>
      <c r="WDR360" s="17"/>
      <c r="WDS360" s="17"/>
      <c r="WDT360" s="17"/>
      <c r="WDU360" s="17"/>
      <c r="WDV360" s="17"/>
      <c r="WDW360" s="17"/>
      <c r="WDX360" s="17"/>
      <c r="WDY360" s="17"/>
      <c r="WDZ360" s="17"/>
      <c r="WEA360" s="17"/>
      <c r="WEB360" s="17"/>
      <c r="WEC360" s="17"/>
      <c r="WED360" s="17"/>
      <c r="WEE360" s="17"/>
      <c r="WEF360" s="17"/>
      <c r="WEG360" s="17"/>
      <c r="WEH360" s="17"/>
      <c r="WEI360" s="17"/>
      <c r="WEJ360" s="17"/>
      <c r="WEK360" s="17"/>
      <c r="WEL360" s="17"/>
      <c r="WEM360" s="17"/>
      <c r="WEN360" s="17"/>
      <c r="WEO360" s="17"/>
      <c r="WEP360" s="17"/>
      <c r="WEQ360" s="17"/>
      <c r="WER360" s="17"/>
      <c r="WES360" s="17"/>
      <c r="WET360" s="17"/>
      <c r="WEU360" s="17"/>
      <c r="WEV360" s="17"/>
      <c r="WEW360" s="17"/>
      <c r="WEX360" s="17"/>
      <c r="WEY360" s="17"/>
      <c r="WEZ360" s="17"/>
      <c r="WFA360" s="17"/>
      <c r="WFB360" s="17"/>
      <c r="WFC360" s="17"/>
      <c r="WFD360" s="17"/>
      <c r="WFE360" s="17"/>
      <c r="WFF360" s="17"/>
      <c r="WFG360" s="17"/>
      <c r="WFH360" s="17"/>
      <c r="WFI360" s="17"/>
      <c r="WFJ360" s="17"/>
      <c r="WFK360" s="17"/>
      <c r="WFL360" s="17"/>
      <c r="WFM360" s="17"/>
      <c r="WFN360" s="17"/>
      <c r="WFO360" s="17"/>
      <c r="WFP360" s="17"/>
      <c r="WFQ360" s="17"/>
      <c r="WFR360" s="17"/>
      <c r="WFS360" s="17"/>
      <c r="WFT360" s="17"/>
      <c r="WFU360" s="17"/>
      <c r="WFV360" s="17"/>
      <c r="WFW360" s="17"/>
      <c r="WFX360" s="17"/>
      <c r="WFY360" s="17"/>
      <c r="WFZ360" s="17"/>
      <c r="WGA360" s="17"/>
      <c r="WGB360" s="17"/>
      <c r="WGC360" s="17"/>
      <c r="WGD360" s="17"/>
      <c r="WGE360" s="17"/>
      <c r="WGF360" s="17"/>
      <c r="WGG360" s="17"/>
      <c r="WGH360" s="17"/>
      <c r="WGI360" s="17"/>
      <c r="WGJ360" s="17"/>
      <c r="WGK360" s="17"/>
      <c r="WGL360" s="17"/>
      <c r="WGM360" s="17"/>
      <c r="WGN360" s="17"/>
      <c r="WGO360" s="17"/>
      <c r="WGP360" s="17"/>
      <c r="WGQ360" s="17"/>
      <c r="WGR360" s="17"/>
      <c r="WGS360" s="17"/>
      <c r="WGT360" s="17"/>
      <c r="WGU360" s="17"/>
      <c r="WGV360" s="17"/>
      <c r="WGW360" s="17"/>
      <c r="WGX360" s="17"/>
      <c r="WGY360" s="17"/>
      <c r="WGZ360" s="17"/>
      <c r="WHA360" s="17"/>
      <c r="WHB360" s="17"/>
      <c r="WHC360" s="17"/>
      <c r="WHD360" s="17"/>
      <c r="WHE360" s="17"/>
      <c r="WHF360" s="17"/>
      <c r="WHG360" s="17"/>
      <c r="WHH360" s="17"/>
      <c r="WHI360" s="17"/>
      <c r="WHJ360" s="17"/>
      <c r="WHK360" s="17"/>
      <c r="WHL360" s="17"/>
      <c r="WHM360" s="17"/>
      <c r="WHN360" s="17"/>
      <c r="WHO360" s="17"/>
      <c r="WHP360" s="17"/>
      <c r="WHQ360" s="17"/>
      <c r="WHR360" s="17"/>
      <c r="WHS360" s="17"/>
      <c r="WHT360" s="17"/>
      <c r="WHU360" s="17"/>
      <c r="WHV360" s="17"/>
      <c r="WHW360" s="17"/>
      <c r="WHX360" s="17"/>
      <c r="WHY360" s="17"/>
      <c r="WHZ360" s="17"/>
      <c r="WIA360" s="17"/>
      <c r="WIB360" s="17"/>
      <c r="WIC360" s="17"/>
      <c r="WID360" s="17"/>
      <c r="WIE360" s="17"/>
      <c r="WIF360" s="17"/>
      <c r="WIG360" s="17"/>
      <c r="WIH360" s="17"/>
      <c r="WII360" s="17"/>
      <c r="WIJ360" s="17"/>
      <c r="WIK360" s="17"/>
      <c r="WIL360" s="17"/>
      <c r="WIM360" s="17"/>
      <c r="WIN360" s="17"/>
      <c r="WIO360" s="17"/>
      <c r="WIP360" s="17"/>
      <c r="WIQ360" s="17"/>
      <c r="WIR360" s="17"/>
      <c r="WIS360" s="17"/>
      <c r="WIT360" s="17"/>
      <c r="WIU360" s="17"/>
      <c r="WIV360" s="17"/>
      <c r="WIW360" s="17"/>
      <c r="WIX360" s="17"/>
      <c r="WIY360" s="17"/>
      <c r="WIZ360" s="17"/>
      <c r="WJA360" s="17"/>
      <c r="WJB360" s="17"/>
      <c r="WJC360" s="17"/>
      <c r="WJD360" s="17"/>
      <c r="WJE360" s="17"/>
      <c r="WJF360" s="17"/>
      <c r="WJG360" s="17"/>
      <c r="WJH360" s="17"/>
      <c r="WJI360" s="17"/>
      <c r="WJJ360" s="17"/>
      <c r="WJK360" s="17"/>
      <c r="WJL360" s="17"/>
      <c r="WJM360" s="17"/>
      <c r="WJN360" s="17"/>
      <c r="WJO360" s="17"/>
      <c r="WJP360" s="17"/>
      <c r="WJQ360" s="17"/>
      <c r="WJR360" s="17"/>
      <c r="WJS360" s="17"/>
      <c r="WJT360" s="17"/>
      <c r="WJU360" s="17"/>
      <c r="WJV360" s="17"/>
      <c r="WJW360" s="17"/>
      <c r="WJX360" s="17"/>
      <c r="WJY360" s="17"/>
      <c r="WJZ360" s="17"/>
      <c r="WKA360" s="17"/>
      <c r="WKB360" s="17"/>
      <c r="WKC360" s="17"/>
      <c r="WKD360" s="17"/>
      <c r="WKE360" s="17"/>
      <c r="WKF360" s="17"/>
      <c r="WKG360" s="17"/>
      <c r="WKH360" s="17"/>
      <c r="WKI360" s="17"/>
      <c r="WKJ360" s="17"/>
      <c r="WKK360" s="17"/>
      <c r="WKL360" s="17"/>
      <c r="WKM360" s="17"/>
      <c r="WKN360" s="17"/>
      <c r="WKO360" s="17"/>
      <c r="WKP360" s="17"/>
      <c r="WKQ360" s="17"/>
      <c r="WKR360" s="17"/>
      <c r="WKS360" s="17"/>
      <c r="WKT360" s="17"/>
      <c r="WKU360" s="17"/>
      <c r="WKV360" s="17"/>
      <c r="WKW360" s="17"/>
      <c r="WKX360" s="17"/>
      <c r="WKY360" s="17"/>
      <c r="WKZ360" s="17"/>
      <c r="WLA360" s="17"/>
      <c r="WLB360" s="17"/>
      <c r="WLC360" s="17"/>
      <c r="WLD360" s="17"/>
      <c r="WLE360" s="17"/>
      <c r="WLF360" s="17"/>
      <c r="WLG360" s="17"/>
      <c r="WLH360" s="17"/>
      <c r="WLI360" s="17"/>
      <c r="WLJ360" s="17"/>
      <c r="WLK360" s="17"/>
      <c r="WLL360" s="17"/>
      <c r="WLM360" s="17"/>
      <c r="WLN360" s="17"/>
      <c r="WLO360" s="17"/>
      <c r="WLP360" s="17"/>
      <c r="WLQ360" s="17"/>
      <c r="WLR360" s="17"/>
      <c r="WLS360" s="17"/>
      <c r="WLT360" s="17"/>
      <c r="WLU360" s="17"/>
      <c r="WLV360" s="17"/>
      <c r="WLW360" s="17"/>
      <c r="WLX360" s="17"/>
      <c r="WLY360" s="17"/>
      <c r="WLZ360" s="17"/>
      <c r="WMA360" s="17"/>
      <c r="WMB360" s="17"/>
      <c r="WMC360" s="17"/>
      <c r="WMD360" s="17"/>
      <c r="WME360" s="17"/>
      <c r="WMF360" s="17"/>
      <c r="WMG360" s="17"/>
      <c r="WMH360" s="17"/>
      <c r="WMI360" s="17"/>
      <c r="WMJ360" s="17"/>
      <c r="WMK360" s="17"/>
      <c r="WML360" s="17"/>
      <c r="WMM360" s="17"/>
      <c r="WMN360" s="17"/>
      <c r="WMO360" s="17"/>
      <c r="WMP360" s="17"/>
      <c r="WMQ360" s="17"/>
      <c r="WMR360" s="17"/>
      <c r="WMS360" s="17"/>
      <c r="WMT360" s="17"/>
      <c r="WMU360" s="17"/>
      <c r="WMV360" s="17"/>
      <c r="WMW360" s="17"/>
      <c r="WMX360" s="17"/>
      <c r="WMY360" s="17"/>
      <c r="WMZ360" s="17"/>
      <c r="WNA360" s="17"/>
      <c r="WNB360" s="17"/>
      <c r="WNC360" s="17"/>
      <c r="WND360" s="17"/>
      <c r="WNE360" s="17"/>
      <c r="WNF360" s="17"/>
      <c r="WNG360" s="17"/>
      <c r="WNH360" s="17"/>
      <c r="WNI360" s="17"/>
      <c r="WNJ360" s="17"/>
      <c r="WNK360" s="17"/>
      <c r="WNL360" s="17"/>
      <c r="WNM360" s="17"/>
      <c r="WNN360" s="17"/>
      <c r="WNO360" s="17"/>
      <c r="WNP360" s="17"/>
      <c r="WNQ360" s="17"/>
      <c r="WNR360" s="17"/>
      <c r="WNS360" s="17"/>
      <c r="WNT360" s="17"/>
      <c r="WNU360" s="17"/>
      <c r="WNV360" s="17"/>
      <c r="WNW360" s="17"/>
      <c r="WNX360" s="17"/>
      <c r="WNY360" s="17"/>
      <c r="WNZ360" s="17"/>
      <c r="WOA360" s="17"/>
      <c r="WOB360" s="17"/>
      <c r="WOC360" s="17"/>
      <c r="WOD360" s="17"/>
      <c r="WOE360" s="17"/>
      <c r="WOF360" s="17"/>
      <c r="WOG360" s="17"/>
      <c r="WOH360" s="17"/>
      <c r="WOI360" s="17"/>
      <c r="WOJ360" s="17"/>
      <c r="WOK360" s="17"/>
      <c r="WOL360" s="17"/>
      <c r="WOM360" s="17"/>
      <c r="WON360" s="17"/>
      <c r="WOO360" s="17"/>
      <c r="WOP360" s="17"/>
      <c r="WOQ360" s="17"/>
      <c r="WOR360" s="17"/>
      <c r="WOS360" s="17"/>
      <c r="WOT360" s="17"/>
      <c r="WOU360" s="17"/>
      <c r="WOV360" s="17"/>
      <c r="WOW360" s="17"/>
      <c r="WOX360" s="17"/>
      <c r="WOY360" s="17"/>
      <c r="WOZ360" s="17"/>
      <c r="WPA360" s="17"/>
      <c r="WPB360" s="17"/>
      <c r="WPC360" s="17"/>
      <c r="WPD360" s="17"/>
      <c r="WPE360" s="17"/>
      <c r="WPF360" s="17"/>
      <c r="WPG360" s="17"/>
      <c r="WPH360" s="17"/>
      <c r="WPI360" s="17"/>
      <c r="WPJ360" s="17"/>
      <c r="WPK360" s="17"/>
      <c r="WPL360" s="17"/>
      <c r="WPM360" s="17"/>
      <c r="WPN360" s="17"/>
      <c r="WPO360" s="17"/>
      <c r="WPP360" s="17"/>
      <c r="WPQ360" s="17"/>
      <c r="WPR360" s="17"/>
      <c r="WPS360" s="17"/>
      <c r="WPT360" s="17"/>
      <c r="WPU360" s="17"/>
      <c r="WPV360" s="17"/>
      <c r="WPW360" s="17"/>
      <c r="WPX360" s="17"/>
      <c r="WPY360" s="17"/>
      <c r="WPZ360" s="17"/>
      <c r="WQA360" s="17"/>
      <c r="WQB360" s="17"/>
      <c r="WQC360" s="17"/>
      <c r="WQD360" s="17"/>
      <c r="WQE360" s="17"/>
      <c r="WQF360" s="17"/>
      <c r="WQG360" s="17"/>
      <c r="WQH360" s="17"/>
      <c r="WQI360" s="17"/>
      <c r="WQJ360" s="17"/>
      <c r="WQK360" s="17"/>
      <c r="WQL360" s="17"/>
      <c r="WQM360" s="17"/>
      <c r="WQN360" s="17"/>
      <c r="WQO360" s="17"/>
      <c r="WQP360" s="17"/>
      <c r="WQQ360" s="17"/>
      <c r="WQR360" s="17"/>
      <c r="WQS360" s="17"/>
      <c r="WQT360" s="17"/>
      <c r="WQU360" s="17"/>
      <c r="WQV360" s="17"/>
      <c r="WQW360" s="17"/>
      <c r="WQX360" s="17"/>
      <c r="WQY360" s="17"/>
      <c r="WQZ360" s="17"/>
      <c r="WRA360" s="17"/>
      <c r="WRB360" s="17"/>
      <c r="WRC360" s="17"/>
      <c r="WRD360" s="17"/>
      <c r="WRE360" s="17"/>
      <c r="WRF360" s="17"/>
      <c r="WRG360" s="17"/>
      <c r="WRH360" s="17"/>
      <c r="WRI360" s="17"/>
      <c r="WRJ360" s="17"/>
      <c r="WRK360" s="17"/>
      <c r="WRL360" s="17"/>
      <c r="WRM360" s="17"/>
      <c r="WRN360" s="17"/>
      <c r="WRO360" s="17"/>
      <c r="WRP360" s="17"/>
      <c r="WRQ360" s="17"/>
      <c r="WRR360" s="17"/>
      <c r="WRS360" s="17"/>
      <c r="WRT360" s="17"/>
      <c r="WRU360" s="17"/>
      <c r="WRV360" s="17"/>
      <c r="WRW360" s="17"/>
      <c r="WRX360" s="17"/>
      <c r="WRY360" s="17"/>
      <c r="WRZ360" s="17"/>
      <c r="WSA360" s="17"/>
      <c r="WSB360" s="17"/>
      <c r="WSC360" s="17"/>
      <c r="WSD360" s="17"/>
      <c r="WSE360" s="17"/>
      <c r="WSF360" s="17"/>
      <c r="WSG360" s="17"/>
      <c r="WSH360" s="17"/>
      <c r="WSI360" s="17"/>
      <c r="WSJ360" s="17"/>
      <c r="WSK360" s="17"/>
      <c r="WSL360" s="17"/>
      <c r="WSM360" s="17"/>
      <c r="WSN360" s="17"/>
      <c r="WSO360" s="17"/>
      <c r="WSP360" s="17"/>
      <c r="WSQ360" s="17"/>
      <c r="WSR360" s="17"/>
      <c r="WSS360" s="17"/>
      <c r="WST360" s="17"/>
      <c r="WSU360" s="17"/>
      <c r="WSV360" s="17"/>
      <c r="WSW360" s="17"/>
      <c r="WSX360" s="17"/>
      <c r="WSY360" s="17"/>
      <c r="WSZ360" s="17"/>
      <c r="WTA360" s="17"/>
      <c r="WTB360" s="17"/>
      <c r="WTC360" s="17"/>
      <c r="WTD360" s="17"/>
      <c r="WTE360" s="17"/>
      <c r="WTF360" s="17"/>
      <c r="WTG360" s="17"/>
      <c r="WTH360" s="17"/>
      <c r="WTI360" s="17"/>
      <c r="WTJ360" s="17"/>
      <c r="WTK360" s="17"/>
      <c r="WTL360" s="17"/>
      <c r="WTM360" s="17"/>
      <c r="WTN360" s="17"/>
      <c r="WTO360" s="17"/>
      <c r="WTP360" s="17"/>
      <c r="WTQ360" s="17"/>
      <c r="WTR360" s="17"/>
      <c r="WTS360" s="17"/>
      <c r="WTT360" s="17"/>
      <c r="WTU360" s="17"/>
      <c r="WTV360" s="17"/>
      <c r="WTW360" s="17"/>
      <c r="WTX360" s="17"/>
      <c r="WTY360" s="17"/>
      <c r="WTZ360" s="17"/>
      <c r="WUA360" s="17"/>
      <c r="WUB360" s="17"/>
      <c r="WUC360" s="17"/>
      <c r="WUD360" s="17"/>
      <c r="WUE360" s="17"/>
      <c r="WUF360" s="17"/>
      <c r="WUG360" s="17"/>
      <c r="WUH360" s="17"/>
      <c r="WUI360" s="17"/>
      <c r="WUJ360" s="17"/>
      <c r="WUK360" s="17"/>
      <c r="WUL360" s="17"/>
      <c r="WUM360" s="17"/>
      <c r="WUN360" s="17"/>
      <c r="WUO360" s="17"/>
      <c r="WUP360" s="17"/>
      <c r="WUQ360" s="17"/>
      <c r="WUR360" s="17"/>
      <c r="WUS360" s="17"/>
      <c r="WUT360" s="17"/>
      <c r="WUU360" s="17"/>
      <c r="WUV360" s="17"/>
      <c r="WUW360" s="17"/>
      <c r="WUX360" s="17"/>
      <c r="WUY360" s="17"/>
      <c r="WUZ360" s="17"/>
      <c r="WVA360" s="17"/>
      <c r="WVB360" s="17"/>
      <c r="WVC360" s="17"/>
      <c r="WVD360" s="17"/>
      <c r="WVE360" s="17"/>
      <c r="WVF360" s="17"/>
      <c r="WVG360" s="17"/>
      <c r="WVH360" s="17"/>
      <c r="WVI360" s="17"/>
      <c r="WVJ360" s="17"/>
      <c r="WVK360" s="17"/>
      <c r="WVL360" s="17"/>
      <c r="WVM360" s="17"/>
      <c r="WVN360" s="17"/>
      <c r="WVO360" s="17"/>
      <c r="WVP360" s="17"/>
      <c r="WVQ360" s="17"/>
      <c r="WVR360" s="17"/>
      <c r="WVS360" s="17"/>
      <c r="WVT360" s="17"/>
      <c r="WVU360" s="17"/>
      <c r="WVV360" s="17"/>
      <c r="WVW360" s="17"/>
      <c r="WVX360" s="17"/>
      <c r="WVY360" s="17"/>
      <c r="WVZ360" s="17"/>
      <c r="WWA360" s="17"/>
      <c r="WWB360" s="17"/>
      <c r="WWC360" s="17"/>
      <c r="WWD360" s="17"/>
      <c r="WWE360" s="17"/>
      <c r="WWF360" s="17"/>
      <c r="WWG360" s="17"/>
      <c r="WWH360" s="17"/>
      <c r="WWI360" s="17"/>
      <c r="WWJ360" s="17"/>
      <c r="WWK360" s="17"/>
      <c r="WWL360" s="17"/>
      <c r="WWM360" s="17"/>
      <c r="WWN360" s="17"/>
      <c r="WWO360" s="17"/>
      <c r="WWP360" s="17"/>
      <c r="WWQ360" s="17"/>
      <c r="WWR360" s="17"/>
      <c r="WWS360" s="17"/>
      <c r="WWT360" s="17"/>
      <c r="WWU360" s="17"/>
      <c r="WWV360" s="17"/>
      <c r="WWW360" s="17"/>
      <c r="WWX360" s="17"/>
      <c r="WWY360" s="17"/>
      <c r="WWZ360" s="17"/>
      <c r="WXA360" s="17"/>
      <c r="WXB360" s="17"/>
      <c r="WXC360" s="17"/>
      <c r="WXD360" s="17"/>
      <c r="WXE360" s="17"/>
      <c r="WXF360" s="17"/>
      <c r="WXG360" s="17"/>
      <c r="WXH360" s="17"/>
      <c r="WXI360" s="17"/>
      <c r="WXJ360" s="17"/>
      <c r="WXK360" s="17"/>
      <c r="WXL360" s="17"/>
      <c r="WXM360" s="17"/>
      <c r="WXN360" s="17"/>
      <c r="WXO360" s="17"/>
      <c r="WXP360" s="17"/>
      <c r="WXQ360" s="17"/>
      <c r="WXR360" s="17"/>
      <c r="WXS360" s="17"/>
      <c r="WXT360" s="17"/>
      <c r="WXU360" s="17"/>
      <c r="WXV360" s="17"/>
      <c r="WXW360" s="17"/>
      <c r="WXX360" s="17"/>
      <c r="WXY360" s="17"/>
      <c r="WXZ360" s="17"/>
      <c r="WYA360" s="17"/>
      <c r="WYB360" s="17"/>
      <c r="WYC360" s="17"/>
      <c r="WYD360" s="17"/>
      <c r="WYE360" s="17"/>
      <c r="WYF360" s="17"/>
      <c r="WYG360" s="17"/>
      <c r="WYH360" s="17"/>
      <c r="WYI360" s="17"/>
      <c r="WYJ360" s="17"/>
      <c r="WYK360" s="17"/>
      <c r="WYL360" s="17"/>
      <c r="WYM360" s="17"/>
      <c r="WYN360" s="17"/>
      <c r="WYO360" s="17"/>
      <c r="WYP360" s="17"/>
      <c r="WYQ360" s="17"/>
      <c r="WYR360" s="17"/>
      <c r="WYS360" s="17"/>
      <c r="WYT360" s="17"/>
      <c r="WYU360" s="17"/>
      <c r="WYV360" s="17"/>
      <c r="WYW360" s="17"/>
      <c r="WYX360" s="17"/>
      <c r="WYY360" s="17"/>
      <c r="WYZ360" s="17"/>
      <c r="WZA360" s="17"/>
      <c r="WZB360" s="17"/>
      <c r="WZC360" s="17"/>
      <c r="WZD360" s="17"/>
      <c r="WZE360" s="17"/>
      <c r="WZF360" s="17"/>
      <c r="WZG360" s="17"/>
      <c r="WZH360" s="17"/>
      <c r="WZI360" s="17"/>
      <c r="WZJ360" s="17"/>
      <c r="WZK360" s="17"/>
      <c r="WZL360" s="17"/>
      <c r="WZM360" s="17"/>
      <c r="WZN360" s="17"/>
      <c r="WZO360" s="17"/>
      <c r="WZP360" s="17"/>
      <c r="WZQ360" s="17"/>
      <c r="WZR360" s="17"/>
      <c r="WZS360" s="17"/>
      <c r="WZT360" s="17"/>
      <c r="WZU360" s="17"/>
      <c r="WZV360" s="17"/>
      <c r="WZW360" s="17"/>
      <c r="WZX360" s="17"/>
      <c r="WZY360" s="17"/>
      <c r="WZZ360" s="17"/>
      <c r="XAA360" s="17"/>
      <c r="XAB360" s="17"/>
      <c r="XAC360" s="17"/>
      <c r="XAD360" s="17"/>
      <c r="XAE360" s="17"/>
      <c r="XAF360" s="17"/>
      <c r="XAG360" s="17"/>
      <c r="XAH360" s="17"/>
      <c r="XAI360" s="17"/>
      <c r="XAJ360" s="17"/>
      <c r="XAK360" s="17"/>
      <c r="XAL360" s="17"/>
      <c r="XAM360" s="17"/>
      <c r="XAN360" s="17"/>
      <c r="XAO360" s="17"/>
      <c r="XAP360" s="17"/>
      <c r="XAQ360" s="17"/>
      <c r="XAR360" s="17"/>
      <c r="XAS360" s="17"/>
      <c r="XAT360" s="17"/>
      <c r="XAU360" s="17"/>
      <c r="XAV360" s="17"/>
      <c r="XAW360" s="17"/>
      <c r="XAX360" s="17"/>
      <c r="XAY360" s="17"/>
      <c r="XAZ360" s="17"/>
      <c r="XBA360" s="17"/>
      <c r="XBB360" s="17"/>
      <c r="XBC360" s="17"/>
      <c r="XBD360" s="17"/>
      <c r="XBE360" s="17"/>
      <c r="XBF360" s="17"/>
      <c r="XBG360" s="17"/>
      <c r="XBH360" s="17"/>
      <c r="XBI360" s="17"/>
      <c r="XBJ360" s="17"/>
      <c r="XBK360" s="17"/>
      <c r="XBL360" s="17"/>
      <c r="XBM360" s="17"/>
      <c r="XBN360" s="17"/>
      <c r="XBO360" s="17"/>
      <c r="XBP360" s="17"/>
      <c r="XBQ360" s="17"/>
      <c r="XBR360" s="17"/>
      <c r="XBS360" s="17"/>
      <c r="XBT360" s="17"/>
      <c r="XBU360" s="17"/>
      <c r="XBV360" s="17"/>
      <c r="XBW360" s="17"/>
      <c r="XBX360" s="17"/>
      <c r="XBY360" s="17"/>
      <c r="XBZ360" s="17"/>
      <c r="XCA360" s="17"/>
      <c r="XCB360" s="17"/>
      <c r="XCC360" s="17"/>
      <c r="XCD360" s="17"/>
      <c r="XCE360" s="17"/>
      <c r="XCF360" s="17"/>
      <c r="XCG360" s="17"/>
      <c r="XCH360" s="17"/>
      <c r="XCI360" s="17"/>
      <c r="XCJ360" s="17"/>
      <c r="XCK360" s="17"/>
      <c r="XCL360" s="17"/>
      <c r="XCM360" s="17"/>
      <c r="XCN360" s="17"/>
      <c r="XCO360" s="17"/>
      <c r="XCP360" s="17"/>
      <c r="XCQ360" s="17"/>
      <c r="XCR360" s="17"/>
      <c r="XCS360" s="17"/>
      <c r="XCT360" s="17"/>
      <c r="XCU360" s="17"/>
      <c r="XCV360" s="17"/>
      <c r="XCW360" s="17"/>
      <c r="XCX360" s="17"/>
      <c r="XCY360" s="17"/>
      <c r="XCZ360" s="17"/>
      <c r="XDA360" s="17"/>
      <c r="XDB360" s="17"/>
      <c r="XDC360" s="17"/>
      <c r="XDD360" s="17"/>
      <c r="XDE360" s="17"/>
      <c r="XDF360" s="17"/>
      <c r="XDG360" s="17"/>
      <c r="XDH360" s="17"/>
      <c r="XDI360" s="17"/>
      <c r="XDJ360" s="17"/>
      <c r="XDK360" s="17"/>
      <c r="XDL360" s="17"/>
      <c r="XDM360" s="17"/>
      <c r="XDN360" s="17"/>
      <c r="XDO360" s="17"/>
      <c r="XDP360" s="17"/>
      <c r="XDQ360" s="17"/>
      <c r="XDR360" s="17"/>
      <c r="XDS360" s="17"/>
      <c r="XDT360" s="17"/>
      <c r="XDU360" s="17"/>
      <c r="XDV360" s="17"/>
      <c r="XDW360" s="17"/>
      <c r="XDX360" s="17"/>
      <c r="XDY360" s="17"/>
      <c r="XDZ360" s="17"/>
      <c r="XEA360" s="17"/>
      <c r="XEB360" s="17"/>
      <c r="XEC360" s="17"/>
      <c r="XED360" s="17"/>
      <c r="XEE360" s="17"/>
      <c r="XEF360" s="17"/>
      <c r="XEG360" s="17"/>
      <c r="XEH360" s="17"/>
      <c r="XEI360" s="17"/>
      <c r="XEJ360" s="17"/>
      <c r="XEK360" s="17"/>
      <c r="XEL360" s="17"/>
      <c r="XEM360" s="17"/>
      <c r="XEN360" s="17"/>
      <c r="XEO360" s="17"/>
      <c r="XEP360" s="17"/>
      <c r="XEQ360" s="17"/>
      <c r="XER360" s="17"/>
      <c r="XES360" s="17"/>
      <c r="XET360" s="17"/>
      <c r="XEU360" s="17"/>
      <c r="XEV360" s="17"/>
      <c r="XEW360" s="17"/>
      <c r="XEX360" s="17"/>
      <c r="XEY360" s="17"/>
      <c r="XEZ360" s="17"/>
      <c r="XFA360" s="17"/>
      <c r="XFB360" s="17"/>
      <c r="XFC360" s="17"/>
    </row>
    <row r="361" spans="1:16383" ht="12.75" customHeight="1" x14ac:dyDescent="0.2">
      <c r="A361" s="22" t="str">
        <f t="shared" si="5"/>
        <v>137東京1026</v>
      </c>
      <c r="B361" s="19">
        <v>137</v>
      </c>
      <c r="C361" s="19" t="s">
        <v>79</v>
      </c>
      <c r="D361" s="193" t="s">
        <v>765</v>
      </c>
      <c r="E361" s="194" t="s">
        <v>725</v>
      </c>
      <c r="F361" s="195" t="s">
        <v>726</v>
      </c>
      <c r="G361" s="196" t="s">
        <v>727</v>
      </c>
      <c r="H361" s="197" t="s">
        <v>171</v>
      </c>
    </row>
    <row r="362" spans="1:16383" ht="12.75" customHeight="1" x14ac:dyDescent="0.2">
      <c r="A362" s="22" t="str">
        <f t="shared" si="5"/>
        <v>137東京0217</v>
      </c>
      <c r="B362" s="19">
        <v>137</v>
      </c>
      <c r="C362" s="19" t="s">
        <v>79</v>
      </c>
      <c r="D362" s="193" t="s">
        <v>802</v>
      </c>
      <c r="E362" s="194" t="s">
        <v>728</v>
      </c>
      <c r="F362" s="195" t="s">
        <v>726</v>
      </c>
      <c r="G362" s="196" t="s">
        <v>338</v>
      </c>
      <c r="H362" s="197" t="s">
        <v>171</v>
      </c>
    </row>
    <row r="363" spans="1:16383" ht="12.75" customHeight="1" x14ac:dyDescent="0.2">
      <c r="A363" s="22" t="str">
        <f t="shared" si="5"/>
        <v>138東京0114</v>
      </c>
      <c r="B363" s="19">
        <v>138</v>
      </c>
      <c r="C363" s="19" t="s">
        <v>79</v>
      </c>
      <c r="D363" s="193" t="s">
        <v>835</v>
      </c>
      <c r="E363" s="194" t="s">
        <v>730</v>
      </c>
      <c r="F363" s="195" t="s">
        <v>729</v>
      </c>
      <c r="G363" s="198">
        <v>44575</v>
      </c>
      <c r="H363" s="197" t="s">
        <v>171</v>
      </c>
    </row>
    <row r="364" spans="1:16383" ht="12.75" customHeight="1" x14ac:dyDescent="0.2">
      <c r="A364" s="22" t="str">
        <f t="shared" si="5"/>
        <v>139東京0224</v>
      </c>
      <c r="B364" s="19">
        <v>139</v>
      </c>
      <c r="C364" s="19" t="s">
        <v>79</v>
      </c>
      <c r="D364" s="193" t="s">
        <v>757</v>
      </c>
      <c r="E364" s="194" t="s">
        <v>732</v>
      </c>
      <c r="F364" s="195" t="s">
        <v>731</v>
      </c>
      <c r="G364" s="198">
        <v>44616</v>
      </c>
      <c r="H364" s="197" t="s">
        <v>171</v>
      </c>
    </row>
    <row r="365" spans="1:16383" ht="12.75" customHeight="1" x14ac:dyDescent="0.2">
      <c r="A365" s="22" t="str">
        <f t="shared" si="5"/>
        <v>140東京0420</v>
      </c>
      <c r="B365" s="19">
        <v>140</v>
      </c>
      <c r="C365" s="19" t="s">
        <v>79</v>
      </c>
      <c r="D365" s="193" t="s">
        <v>863</v>
      </c>
      <c r="E365" s="194" t="s">
        <v>733</v>
      </c>
      <c r="F365" s="195" t="s">
        <v>734</v>
      </c>
      <c r="G365" s="196" t="s">
        <v>735</v>
      </c>
      <c r="H365" s="197" t="s">
        <v>171</v>
      </c>
    </row>
    <row r="366" spans="1:16383" ht="12.75" customHeight="1" x14ac:dyDescent="0.2">
      <c r="A366" s="22" t="str">
        <f t="shared" si="5"/>
        <v>140東京1019</v>
      </c>
      <c r="B366" s="19">
        <v>140</v>
      </c>
      <c r="C366" s="19" t="s">
        <v>79</v>
      </c>
      <c r="D366" s="193" t="s">
        <v>800</v>
      </c>
      <c r="E366" s="194" t="s">
        <v>736</v>
      </c>
      <c r="F366" s="195" t="s">
        <v>734</v>
      </c>
      <c r="G366" s="196" t="s">
        <v>737</v>
      </c>
      <c r="H366" s="197" t="s">
        <v>171</v>
      </c>
    </row>
    <row r="367" spans="1:16383" ht="13" x14ac:dyDescent="0.2">
      <c r="A367" s="22" t="str">
        <f t="shared" si="5"/>
        <v>140東京0125</v>
      </c>
      <c r="B367" s="19">
        <v>140</v>
      </c>
      <c r="C367" s="19" t="s">
        <v>79</v>
      </c>
      <c r="D367" s="193" t="s">
        <v>775</v>
      </c>
      <c r="E367" s="194" t="s">
        <v>738</v>
      </c>
      <c r="F367" s="195" t="s">
        <v>734</v>
      </c>
      <c r="G367" s="196" t="s">
        <v>739</v>
      </c>
      <c r="H367" s="197" t="s">
        <v>171</v>
      </c>
    </row>
  </sheetData>
  <sheetProtection formatCells="0" formatColumns="0" formatRows="0" sort="0" autoFilter="0" pivotTables="0"/>
  <autoFilter ref="A2:H394" xr:uid="{00000000-0009-0000-0000-000000000000}"/>
  <sortState ref="A3:H20">
    <sortCondition ref="B3:B20"/>
    <sortCondition ref="G3:G20"/>
  </sortState>
  <phoneticPr fontId="24"/>
  <pageMargins left="0.62992125984251968" right="0.23622047244094491" top="0.74803149606299213" bottom="0.74803149606299213" header="0.31496062992125984" footer="0.31496062992125984"/>
  <pageSetup paperSize="9" scale="63" fitToHeight="0" orientation="landscape" r:id="rId1"/>
  <headerFooter alignWithMargins="0">
    <oddFooter>&amp;L&amp;P / &amp;N&amp;R&amp;F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3"/>
    <pageSetUpPr fitToPage="1"/>
  </sheetPr>
  <dimension ref="A1:Y117"/>
  <sheetViews>
    <sheetView showGridLines="0" tabSelected="1" zoomScaleNormal="100" workbookViewId="0">
      <pane xSplit="10" ySplit="13" topLeftCell="K14" activePane="bottomRight" state="frozen"/>
      <selection activeCell="F1" sqref="F1"/>
      <selection pane="topRight" activeCell="K1" sqref="K1"/>
      <selection pane="bottomLeft" activeCell="F14" sqref="F14"/>
      <selection pane="bottomRight" activeCell="K5" sqref="K5:O5"/>
    </sheetView>
  </sheetViews>
  <sheetFormatPr defaultColWidth="9.09765625" defaultRowHeight="12.5" x14ac:dyDescent="0.2"/>
  <cols>
    <col min="1" max="1" width="14.69921875" style="24" hidden="1" customWidth="1"/>
    <col min="2" max="2" width="13" style="24" hidden="1" customWidth="1"/>
    <col min="3" max="3" width="12" style="24" hidden="1" customWidth="1"/>
    <col min="4" max="4" width="9.09765625" style="24" hidden="1" customWidth="1"/>
    <col min="5" max="5" width="7.69921875" style="24" hidden="1" customWidth="1"/>
    <col min="6" max="6" width="7.3984375" style="24" customWidth="1"/>
    <col min="7" max="7" width="5.8984375" style="25" customWidth="1"/>
    <col min="8" max="8" width="10.3984375" style="25" customWidth="1"/>
    <col min="9" max="9" width="1.296875" style="27" customWidth="1"/>
    <col min="10" max="10" width="11.59765625" style="38" customWidth="1"/>
    <col min="11" max="11" width="2.8984375" style="38" customWidth="1"/>
    <col min="12" max="12" width="36.59765625" style="24" customWidth="1"/>
    <col min="13" max="13" width="7" style="24" customWidth="1"/>
    <col min="14" max="14" width="13" style="24" customWidth="1"/>
    <col min="15" max="15" width="23.09765625" style="24" customWidth="1"/>
    <col min="16" max="17" width="18.59765625" style="24" customWidth="1"/>
    <col min="18" max="18" width="14.3984375" style="24" customWidth="1"/>
    <col min="19" max="19" width="4.69921875" style="24" customWidth="1"/>
    <col min="20" max="20" width="4.69921875" style="30" customWidth="1"/>
    <col min="21" max="21" width="33" style="27" customWidth="1"/>
    <col min="22" max="22" width="8.09765625" style="27" hidden="1" customWidth="1"/>
    <col min="23" max="23" width="0.19921875" style="27" customWidth="1"/>
    <col min="24" max="24" width="7.8984375" style="27" customWidth="1"/>
    <col min="25" max="25" width="7.296875" style="27" customWidth="1"/>
    <col min="26" max="26" width="9.09765625" style="27" customWidth="1"/>
    <col min="27" max="16384" width="9.09765625" style="27"/>
  </cols>
  <sheetData>
    <row r="1" spans="1:25" ht="18" customHeight="1" x14ac:dyDescent="0.3">
      <c r="F1" s="71"/>
      <c r="G1" s="72"/>
      <c r="H1" s="72"/>
      <c r="I1" s="26"/>
      <c r="J1" s="73"/>
      <c r="K1" s="73"/>
      <c r="L1" s="73"/>
      <c r="M1" s="71"/>
      <c r="N1" s="71"/>
      <c r="O1" s="74"/>
      <c r="P1" s="79"/>
      <c r="Q1" s="71"/>
      <c r="R1" s="71"/>
      <c r="S1" s="75"/>
      <c r="T1" s="82" t="s">
        <v>28</v>
      </c>
      <c r="U1" s="169"/>
      <c r="W1" s="201"/>
      <c r="X1" s="26"/>
      <c r="Y1" s="200"/>
    </row>
    <row r="2" spans="1:25" ht="20.25" customHeight="1" x14ac:dyDescent="0.25">
      <c r="F2" s="27"/>
      <c r="G2" s="28"/>
      <c r="H2" s="28"/>
      <c r="I2" s="308"/>
      <c r="J2" s="73"/>
      <c r="K2" s="73"/>
      <c r="L2" s="73"/>
      <c r="M2" s="71"/>
      <c r="N2" s="77"/>
      <c r="O2" s="78"/>
      <c r="Q2" s="176" t="str">
        <f>HYPERLINK("https://www.hj.sanno.ac.jp/cp/public-seminar/","【WEB】からも承ります")</f>
        <v>【WEB】からも承ります</v>
      </c>
      <c r="S2" s="81"/>
      <c r="T2" s="82"/>
      <c r="V2" s="29"/>
      <c r="W2" s="26"/>
      <c r="X2" s="26"/>
      <c r="Y2" s="200"/>
    </row>
    <row r="3" spans="1:25" ht="22.5" customHeight="1" thickBot="1" x14ac:dyDescent="0.25">
      <c r="F3" s="27"/>
      <c r="G3" s="28"/>
      <c r="H3" s="28"/>
      <c r="I3" s="308"/>
      <c r="J3" s="71"/>
      <c r="K3" s="71"/>
      <c r="L3" s="309"/>
      <c r="M3" s="309"/>
      <c r="N3" s="71"/>
      <c r="R3" s="82" t="s">
        <v>147</v>
      </c>
      <c r="S3" s="175" t="s">
        <v>148</v>
      </c>
      <c r="T3" s="174" t="s">
        <v>149</v>
      </c>
      <c r="U3" s="82"/>
      <c r="V3" s="29"/>
      <c r="W3" s="201"/>
      <c r="X3" s="26"/>
      <c r="Y3" s="200"/>
    </row>
    <row r="4" spans="1:25" ht="12" customHeight="1" x14ac:dyDescent="0.2">
      <c r="F4" s="281" t="s">
        <v>106</v>
      </c>
      <c r="G4" s="281"/>
      <c r="H4" s="281"/>
      <c r="J4" s="86" t="s">
        <v>14</v>
      </c>
      <c r="K4" s="310"/>
      <c r="L4" s="311"/>
      <c r="M4" s="311"/>
      <c r="N4" s="311"/>
      <c r="O4" s="312"/>
      <c r="P4" s="313" t="s">
        <v>114</v>
      </c>
      <c r="Q4" s="314"/>
      <c r="R4" s="314"/>
      <c r="S4" s="314"/>
      <c r="T4" s="314"/>
      <c r="U4" s="315"/>
      <c r="W4" s="26"/>
      <c r="X4" s="26"/>
      <c r="Y4" s="200"/>
    </row>
    <row r="5" spans="1:25" ht="25.5" customHeight="1" x14ac:dyDescent="0.2">
      <c r="F5" s="281"/>
      <c r="G5" s="281"/>
      <c r="H5" s="281"/>
      <c r="J5" s="87" t="s">
        <v>20</v>
      </c>
      <c r="K5" s="290"/>
      <c r="L5" s="291"/>
      <c r="M5" s="291"/>
      <c r="N5" s="291"/>
      <c r="O5" s="292"/>
      <c r="P5" s="88" t="s">
        <v>19</v>
      </c>
      <c r="Q5" s="335"/>
      <c r="R5" s="336"/>
      <c r="S5" s="336"/>
      <c r="T5" s="336"/>
      <c r="U5" s="337"/>
      <c r="W5" s="26"/>
      <c r="X5" s="26"/>
      <c r="Y5" s="200"/>
    </row>
    <row r="6" spans="1:25" ht="12" customHeight="1" x14ac:dyDescent="0.2">
      <c r="F6" s="281"/>
      <c r="G6" s="281"/>
      <c r="H6" s="281"/>
      <c r="J6" s="89" t="s">
        <v>0</v>
      </c>
      <c r="K6" s="282"/>
      <c r="L6" s="283"/>
      <c r="M6" s="283"/>
      <c r="N6" s="283"/>
      <c r="O6" s="284"/>
      <c r="P6" s="90" t="s">
        <v>89</v>
      </c>
      <c r="Q6" s="331"/>
      <c r="R6" s="332"/>
      <c r="S6" s="332"/>
      <c r="T6" s="332"/>
      <c r="U6" s="180" t="s">
        <v>1050</v>
      </c>
      <c r="W6" s="26"/>
      <c r="X6" s="26"/>
      <c r="Y6" s="200"/>
    </row>
    <row r="7" spans="1:25" ht="35.5" customHeight="1" x14ac:dyDescent="0.3">
      <c r="B7" s="31"/>
      <c r="C7" s="31"/>
      <c r="D7" s="47"/>
      <c r="E7" s="31"/>
      <c r="F7" s="297" t="s">
        <v>82</v>
      </c>
      <c r="G7" s="297" t="s">
        <v>30</v>
      </c>
      <c r="H7" s="318" t="s">
        <v>83</v>
      </c>
      <c r="J7" s="91" t="s">
        <v>15</v>
      </c>
      <c r="K7" s="285"/>
      <c r="L7" s="286"/>
      <c r="M7" s="286"/>
      <c r="N7" s="286"/>
      <c r="O7" s="287"/>
      <c r="P7" s="92" t="s">
        <v>13</v>
      </c>
      <c r="Q7" s="328"/>
      <c r="R7" s="329"/>
      <c r="S7" s="330" t="s">
        <v>133</v>
      </c>
      <c r="T7" s="330"/>
      <c r="U7" s="199"/>
      <c r="W7" s="201">
        <v>0</v>
      </c>
      <c r="X7" s="26"/>
      <c r="Y7" s="200"/>
    </row>
    <row r="8" spans="1:25" ht="16.5" customHeight="1" x14ac:dyDescent="0.3">
      <c r="A8" s="31"/>
      <c r="B8" s="31"/>
      <c r="C8" s="31"/>
      <c r="D8" s="47"/>
      <c r="E8" s="31"/>
      <c r="F8" s="298"/>
      <c r="G8" s="297"/>
      <c r="H8" s="318"/>
      <c r="J8" s="93" t="s">
        <v>24</v>
      </c>
      <c r="K8" s="288"/>
      <c r="L8" s="289"/>
      <c r="M8" s="321" t="s">
        <v>117</v>
      </c>
      <c r="N8" s="322"/>
      <c r="O8" s="94" t="s">
        <v>12</v>
      </c>
      <c r="P8" s="333" t="s">
        <v>27</v>
      </c>
      <c r="Q8" s="302"/>
      <c r="R8" s="303"/>
      <c r="S8" s="303"/>
      <c r="T8" s="303"/>
      <c r="U8" s="304"/>
    </row>
    <row r="9" spans="1:25" ht="16.5" customHeight="1" thickBot="1" x14ac:dyDescent="0.35">
      <c r="A9" s="31"/>
      <c r="B9" s="31"/>
      <c r="C9" s="31"/>
      <c r="D9" s="47"/>
      <c r="E9" s="31"/>
      <c r="F9" s="298"/>
      <c r="G9" s="297"/>
      <c r="H9" s="318"/>
      <c r="J9" s="95" t="s">
        <v>25</v>
      </c>
      <c r="K9" s="319"/>
      <c r="L9" s="320"/>
      <c r="M9" s="323"/>
      <c r="N9" s="324"/>
      <c r="O9" s="59"/>
      <c r="P9" s="334"/>
      <c r="Q9" s="305"/>
      <c r="R9" s="306"/>
      <c r="S9" s="306"/>
      <c r="T9" s="306"/>
      <c r="U9" s="307"/>
    </row>
    <row r="10" spans="1:25" ht="25.5" customHeight="1" x14ac:dyDescent="0.3">
      <c r="A10" s="32"/>
      <c r="B10" s="32"/>
      <c r="C10" s="32"/>
      <c r="D10" s="48"/>
      <c r="E10" s="32"/>
      <c r="F10" s="298"/>
      <c r="G10" s="316"/>
      <c r="H10" s="316"/>
      <c r="J10" s="293" t="s">
        <v>87</v>
      </c>
      <c r="K10" s="325"/>
      <c r="L10" s="326"/>
      <c r="M10" s="326"/>
      <c r="N10" s="326"/>
      <c r="O10" s="326"/>
      <c r="P10" s="326"/>
      <c r="Q10" s="326"/>
      <c r="R10" s="326"/>
      <c r="S10" s="326"/>
      <c r="T10" s="326"/>
      <c r="U10" s="327"/>
    </row>
    <row r="11" spans="1:25" ht="11.25" customHeight="1" thickBot="1" x14ac:dyDescent="0.35">
      <c r="A11" s="32"/>
      <c r="B11" s="32"/>
      <c r="C11" s="32"/>
      <c r="D11" s="48"/>
      <c r="E11" s="32"/>
      <c r="F11" s="299"/>
      <c r="G11" s="317"/>
      <c r="H11" s="317"/>
      <c r="J11" s="294"/>
      <c r="K11" s="300"/>
      <c r="L11" s="301"/>
      <c r="M11" s="301"/>
      <c r="N11" s="301"/>
      <c r="O11" s="301"/>
      <c r="P11" s="301"/>
      <c r="Q11" s="301"/>
      <c r="R11" s="301"/>
      <c r="S11" s="338" t="s">
        <v>167</v>
      </c>
      <c r="T11" s="338"/>
      <c r="U11" s="339"/>
    </row>
    <row r="12" spans="1:25" ht="13.5" customHeight="1" thickBot="1" x14ac:dyDescent="0.25">
      <c r="A12" s="25" t="s">
        <v>23</v>
      </c>
      <c r="B12" s="25" t="s">
        <v>107</v>
      </c>
      <c r="C12" s="25" t="s">
        <v>108</v>
      </c>
      <c r="D12" s="25" t="s">
        <v>102</v>
      </c>
      <c r="E12" s="25" t="s">
        <v>109</v>
      </c>
      <c r="F12" s="97" t="s">
        <v>84</v>
      </c>
      <c r="G12" s="97" t="s">
        <v>102</v>
      </c>
      <c r="H12" s="97" t="s">
        <v>81</v>
      </c>
      <c r="J12" s="98" t="s">
        <v>26</v>
      </c>
      <c r="K12" s="295" t="s">
        <v>116</v>
      </c>
      <c r="L12" s="296"/>
      <c r="M12" s="99"/>
      <c r="N12" s="100" t="s">
        <v>2</v>
      </c>
      <c r="O12" s="101" t="s">
        <v>125</v>
      </c>
      <c r="P12" s="102" t="s">
        <v>16</v>
      </c>
      <c r="Q12" s="102" t="s">
        <v>92</v>
      </c>
      <c r="R12" s="102" t="s">
        <v>90</v>
      </c>
      <c r="S12" s="103" t="s">
        <v>3</v>
      </c>
      <c r="T12" s="103" t="s">
        <v>18</v>
      </c>
      <c r="U12" s="104" t="s">
        <v>1044</v>
      </c>
    </row>
    <row r="13" spans="1:25" ht="13.5" customHeight="1" thickTop="1" x14ac:dyDescent="0.2">
      <c r="A13" s="33" t="str">
        <f t="shared" ref="A13:A15" si="0">IF(H13&gt;0,CONCATENATE(F13,G13,H13),"")</f>
        <v>1東京0716</v>
      </c>
      <c r="B13" s="33"/>
      <c r="C13" s="33"/>
      <c r="D13" s="33"/>
      <c r="E13" s="33"/>
      <c r="F13" s="105">
        <v>1</v>
      </c>
      <c r="G13" s="105" t="s">
        <v>79</v>
      </c>
      <c r="H13" s="106" t="s">
        <v>740</v>
      </c>
      <c r="J13" s="34" t="str">
        <f>IF($A13="","",VLOOKUP($A13,開催一覧!$A:$H,5,FALSE))</f>
        <v>X3040-043-0</v>
      </c>
      <c r="K13" s="107" t="s">
        <v>93</v>
      </c>
      <c r="L13" s="43" t="str">
        <f>IF($A13="","",VLOOKUP($A13,開催一覧!$A:$H,6,FALSE))</f>
        <v>ビジネスリーダー養成スクール</v>
      </c>
      <c r="M13" s="44" t="str">
        <f>IF($A13="","",VLOOKUP($A13,開催一覧!$A:$H,8,FALSE))</f>
        <v>代官山</v>
      </c>
      <c r="N13" s="53" t="str">
        <f>IF($A13="","",VLOOKUP($A13,開催一覧!$A:$H,7,FALSE))</f>
        <v>21/07/16～21/12/13</v>
      </c>
      <c r="O13" s="108" t="s">
        <v>96</v>
      </c>
      <c r="P13" s="109" t="s">
        <v>99</v>
      </c>
      <c r="Q13" s="110" t="s">
        <v>103</v>
      </c>
      <c r="R13" s="109" t="s">
        <v>104</v>
      </c>
      <c r="S13" s="111">
        <v>22</v>
      </c>
      <c r="T13" s="191" t="s">
        <v>94</v>
      </c>
      <c r="U13" s="183" t="s">
        <v>124</v>
      </c>
      <c r="V13" s="27" t="s">
        <v>131</v>
      </c>
      <c r="W13" s="29"/>
    </row>
    <row r="14" spans="1:25" ht="40.5" customHeight="1" x14ac:dyDescent="0.2">
      <c r="A14" s="33" t="str">
        <f t="shared" si="0"/>
        <v/>
      </c>
      <c r="B14" s="33" t="str">
        <f>IF($A14="","",VLOOKUP($A14,開催一覧!$A:$H,6,FALSE))</f>
        <v/>
      </c>
      <c r="C14" s="33" t="str">
        <f>IF($A14="","",VLOOKUP($A14,開催一覧!$A:$H,7,FALSE))</f>
        <v/>
      </c>
      <c r="D14" s="33" t="str">
        <f>IF($A14="","",VLOOKUP($A14,開催一覧!$A:$H,8,FALSE))</f>
        <v/>
      </c>
      <c r="E14" s="33" t="str">
        <f>IF($A14="","",VLOOKUP($A14,開催一覧!$A:$H,5,FALSE))</f>
        <v/>
      </c>
      <c r="F14" s="45"/>
      <c r="G14" s="179"/>
      <c r="H14" s="46"/>
      <c r="J14" s="34" t="str">
        <f>IF(ISERROR(E14), "",E14 )</f>
        <v/>
      </c>
      <c r="K14" s="116" t="s">
        <v>88</v>
      </c>
      <c r="L14" s="63" t="str">
        <f>IF(ISERROR(B14), "該当のセミナーが見つかりません。No、エリア、開始日を見直してください。",B14 )</f>
        <v/>
      </c>
      <c r="M14" s="49" t="str">
        <f t="shared" ref="M14:M113" si="1">IF(ISERROR(D14), "？？",D14 )</f>
        <v/>
      </c>
      <c r="N14" s="70" t="str">
        <f t="shared" ref="N14:N113" si="2">IF(ISERROR(C14), "？？",C14 )</f>
        <v/>
      </c>
      <c r="O14" s="69"/>
      <c r="P14" s="66"/>
      <c r="Q14" s="35"/>
      <c r="R14" s="36"/>
      <c r="S14" s="171"/>
      <c r="T14" s="184"/>
      <c r="U14" s="189"/>
      <c r="W14" s="29"/>
    </row>
    <row r="15" spans="1:25" ht="40.5" customHeight="1" x14ac:dyDescent="0.2">
      <c r="A15" s="33" t="str">
        <f t="shared" si="0"/>
        <v/>
      </c>
      <c r="B15" s="33" t="str">
        <f>IF($A15="","",VLOOKUP($A15,開催一覧!$A:$H,6,FALSE))</f>
        <v/>
      </c>
      <c r="C15" s="33" t="str">
        <f>IF($A15="","",VLOOKUP($A15,開催一覧!$A:$H,7,FALSE))</f>
        <v/>
      </c>
      <c r="D15" s="33" t="str">
        <f>IF($A15="","",VLOOKUP($A15,開催一覧!$A:$H,8,FALSE))</f>
        <v/>
      </c>
      <c r="E15" s="33" t="str">
        <f>IF($A15="","",VLOOKUP($A15,開催一覧!$A:$H,5,FALSE))</f>
        <v/>
      </c>
      <c r="F15" s="45"/>
      <c r="G15" s="179"/>
      <c r="H15" s="46"/>
      <c r="J15" s="34" t="str">
        <f t="shared" ref="J15:J113" si="3">IF(ISERROR(E15), "",E15 )</f>
        <v/>
      </c>
      <c r="K15" s="123" t="s">
        <v>17</v>
      </c>
      <c r="L15" s="63" t="str">
        <f>IF(ISERROR(B15), "該当のセミナーが見つかりません。No、エリア、開始日を見直してください。",B15 )</f>
        <v/>
      </c>
      <c r="M15" s="49" t="str">
        <f t="shared" si="1"/>
        <v/>
      </c>
      <c r="N15" s="70" t="str">
        <f t="shared" si="2"/>
        <v/>
      </c>
      <c r="O15" s="69"/>
      <c r="P15" s="66"/>
      <c r="Q15" s="35"/>
      <c r="R15" s="36"/>
      <c r="S15" s="171"/>
      <c r="T15" s="185"/>
      <c r="U15" s="276"/>
    </row>
    <row r="16" spans="1:25" ht="40.5" customHeight="1" x14ac:dyDescent="0.2">
      <c r="A16" s="33" t="str">
        <f t="shared" ref="A16:A79" si="4">IF(H16&gt;0,CONCATENATE(F16,G16,H16),"")</f>
        <v/>
      </c>
      <c r="B16" s="33" t="str">
        <f>IF($A16="","",VLOOKUP($A16,開催一覧!$A:$H,6,FALSE))</f>
        <v/>
      </c>
      <c r="C16" s="33" t="str">
        <f>IF($A16="","",VLOOKUP($A16,開催一覧!$A:$H,7,FALSE))</f>
        <v/>
      </c>
      <c r="D16" s="33" t="str">
        <f>IF($A16="","",VLOOKUP($A16,開催一覧!$A:$H,8,FALSE))</f>
        <v/>
      </c>
      <c r="E16" s="33" t="str">
        <f>IF($A16="","",VLOOKUP($A16,開催一覧!$A:$H,5,FALSE))</f>
        <v/>
      </c>
      <c r="F16" s="45"/>
      <c r="G16" s="179"/>
      <c r="H16" s="46"/>
      <c r="J16" s="34" t="str">
        <f t="shared" si="3"/>
        <v/>
      </c>
      <c r="K16" s="123" t="s">
        <v>5</v>
      </c>
      <c r="L16" s="63" t="str">
        <f t="shared" ref="L16:L113" si="5">IF(ISERROR(B16), "該当のセミナーが見つかりません。No、エリア、開始日を見直してください。",B16 )</f>
        <v/>
      </c>
      <c r="M16" s="49" t="str">
        <f t="shared" si="1"/>
        <v/>
      </c>
      <c r="N16" s="70" t="str">
        <f t="shared" si="2"/>
        <v/>
      </c>
      <c r="O16" s="69"/>
      <c r="P16" s="66"/>
      <c r="Q16" s="35"/>
      <c r="R16" s="36"/>
      <c r="S16" s="171"/>
      <c r="T16" s="185"/>
      <c r="U16" s="277"/>
    </row>
    <row r="17" spans="1:21" ht="40.5" customHeight="1" x14ac:dyDescent="0.2">
      <c r="A17" s="33" t="str">
        <f t="shared" si="4"/>
        <v/>
      </c>
      <c r="B17" s="33" t="str">
        <f>IF($A17="","",VLOOKUP($A17,開催一覧!$A:$H,6,FALSE))</f>
        <v/>
      </c>
      <c r="C17" s="33" t="str">
        <f>IF($A17="","",VLOOKUP($A17,開催一覧!$A:$H,7,FALSE))</f>
        <v/>
      </c>
      <c r="D17" s="33" t="str">
        <f>IF($A17="","",VLOOKUP($A17,開催一覧!$A:$H,8,FALSE))</f>
        <v/>
      </c>
      <c r="E17" s="33" t="str">
        <f>IF($A17="","",VLOOKUP($A17,開催一覧!$A:$H,5,FALSE))</f>
        <v/>
      </c>
      <c r="F17" s="45"/>
      <c r="G17" s="179"/>
      <c r="H17" s="46"/>
      <c r="J17" s="34" t="str">
        <f t="shared" si="3"/>
        <v/>
      </c>
      <c r="K17" s="123" t="s">
        <v>6</v>
      </c>
      <c r="L17" s="63" t="str">
        <f t="shared" si="5"/>
        <v/>
      </c>
      <c r="M17" s="49" t="str">
        <f t="shared" si="1"/>
        <v/>
      </c>
      <c r="N17" s="70" t="str">
        <f t="shared" si="2"/>
        <v/>
      </c>
      <c r="O17" s="69"/>
      <c r="P17" s="66"/>
      <c r="Q17" s="35"/>
      <c r="R17" s="36"/>
      <c r="S17" s="171"/>
      <c r="T17" s="185"/>
      <c r="U17" s="276"/>
    </row>
    <row r="18" spans="1:21" ht="40.5" customHeight="1" x14ac:dyDescent="0.2">
      <c r="A18" s="33" t="str">
        <f t="shared" si="4"/>
        <v/>
      </c>
      <c r="B18" s="33" t="str">
        <f>IF($A18="","",VLOOKUP($A18,開催一覧!$A:$H,6,FALSE))</f>
        <v/>
      </c>
      <c r="C18" s="33" t="str">
        <f>IF($A18="","",VLOOKUP($A18,開催一覧!$A:$H,7,FALSE))</f>
        <v/>
      </c>
      <c r="D18" s="33" t="str">
        <f>IF($A18="","",VLOOKUP($A18,開催一覧!$A:$H,8,FALSE))</f>
        <v/>
      </c>
      <c r="E18" s="33" t="str">
        <f>IF($A18="","",VLOOKUP($A18,開催一覧!$A:$H,5,FALSE))</f>
        <v/>
      </c>
      <c r="F18" s="45"/>
      <c r="G18" s="179"/>
      <c r="H18" s="46"/>
      <c r="J18" s="34" t="str">
        <f t="shared" si="3"/>
        <v/>
      </c>
      <c r="K18" s="123" t="s">
        <v>7</v>
      </c>
      <c r="L18" s="63" t="str">
        <f t="shared" si="5"/>
        <v/>
      </c>
      <c r="M18" s="49" t="str">
        <f t="shared" si="1"/>
        <v/>
      </c>
      <c r="N18" s="70" t="str">
        <f t="shared" si="2"/>
        <v/>
      </c>
      <c r="O18" s="69"/>
      <c r="P18" s="66"/>
      <c r="Q18" s="35"/>
      <c r="R18" s="36"/>
      <c r="S18" s="171"/>
      <c r="T18" s="185"/>
      <c r="U18" s="277"/>
    </row>
    <row r="19" spans="1:21" ht="40.5" customHeight="1" x14ac:dyDescent="0.2">
      <c r="A19" s="33" t="str">
        <f t="shared" si="4"/>
        <v/>
      </c>
      <c r="B19" s="33" t="str">
        <f>IF($A19="","",VLOOKUP($A19,開催一覧!$A:$H,6,FALSE))</f>
        <v/>
      </c>
      <c r="C19" s="33" t="str">
        <f>IF($A19="","",VLOOKUP($A19,開催一覧!$A:$H,7,FALSE))</f>
        <v/>
      </c>
      <c r="D19" s="33" t="str">
        <f>IF($A19="","",VLOOKUP($A19,開催一覧!$A:$H,8,FALSE))</f>
        <v/>
      </c>
      <c r="E19" s="33" t="str">
        <f>IF($A19="","",VLOOKUP($A19,開催一覧!$A:$H,5,FALSE))</f>
        <v/>
      </c>
      <c r="F19" s="45"/>
      <c r="G19" s="179"/>
      <c r="H19" s="46"/>
      <c r="J19" s="34" t="str">
        <f t="shared" si="3"/>
        <v/>
      </c>
      <c r="K19" s="123" t="s">
        <v>8</v>
      </c>
      <c r="L19" s="63" t="str">
        <f t="shared" si="5"/>
        <v/>
      </c>
      <c r="M19" s="49" t="str">
        <f t="shared" si="1"/>
        <v/>
      </c>
      <c r="N19" s="70" t="str">
        <f t="shared" si="2"/>
        <v/>
      </c>
      <c r="O19" s="69"/>
      <c r="P19" s="66"/>
      <c r="Q19" s="35"/>
      <c r="R19" s="36"/>
      <c r="S19" s="171"/>
      <c r="T19" s="185"/>
      <c r="U19" s="276"/>
    </row>
    <row r="20" spans="1:21" ht="40.5" customHeight="1" x14ac:dyDescent="0.2">
      <c r="A20" s="33" t="str">
        <f t="shared" si="4"/>
        <v/>
      </c>
      <c r="B20" s="33" t="str">
        <f>IF($A20="","",VLOOKUP($A20,開催一覧!$A:$H,6,FALSE))</f>
        <v/>
      </c>
      <c r="C20" s="33" t="str">
        <f>IF($A20="","",VLOOKUP($A20,開催一覧!$A:$H,7,FALSE))</f>
        <v/>
      </c>
      <c r="D20" s="33" t="str">
        <f>IF($A20="","",VLOOKUP($A20,開催一覧!$A:$H,8,FALSE))</f>
        <v/>
      </c>
      <c r="E20" s="33" t="str">
        <f>IF($A20="","",VLOOKUP($A20,開催一覧!$A:$H,5,FALSE))</f>
        <v/>
      </c>
      <c r="F20" s="45"/>
      <c r="G20" s="179"/>
      <c r="H20" s="46"/>
      <c r="J20" s="34" t="str">
        <f t="shared" si="3"/>
        <v/>
      </c>
      <c r="K20" s="123" t="s">
        <v>9</v>
      </c>
      <c r="L20" s="63" t="str">
        <f t="shared" ref="L20:L83" si="6">IF(ISERROR(B20), "該当のセミナーが見つかりません。No、エリア、開始日を見直してください。",B20 )</f>
        <v/>
      </c>
      <c r="M20" s="49" t="str">
        <f t="shared" ref="M20:M83" si="7">IF(ISERROR(D20), "？？",D20 )</f>
        <v/>
      </c>
      <c r="N20" s="70" t="str">
        <f t="shared" ref="N20:N83" si="8">IF(ISERROR(C20), "？？",C20 )</f>
        <v/>
      </c>
      <c r="O20" s="69"/>
      <c r="P20" s="66"/>
      <c r="Q20" s="35"/>
      <c r="R20" s="36"/>
      <c r="S20" s="171"/>
      <c r="T20" s="185"/>
      <c r="U20" s="277"/>
    </row>
    <row r="21" spans="1:21" ht="40.5" customHeight="1" x14ac:dyDescent="0.2">
      <c r="A21" s="33" t="str">
        <f t="shared" si="4"/>
        <v/>
      </c>
      <c r="B21" s="33" t="str">
        <f>IF($A21="","",VLOOKUP($A21,開催一覧!$A:$H,6,FALSE))</f>
        <v/>
      </c>
      <c r="C21" s="33" t="str">
        <f>IF($A21="","",VLOOKUP($A21,開催一覧!$A:$H,7,FALSE))</f>
        <v/>
      </c>
      <c r="D21" s="33" t="str">
        <f>IF($A21="","",VLOOKUP($A21,開催一覧!$A:$H,8,FALSE))</f>
        <v/>
      </c>
      <c r="E21" s="33" t="str">
        <f>IF($A21="","",VLOOKUP($A21,開催一覧!$A:$H,5,FALSE))</f>
        <v/>
      </c>
      <c r="F21" s="45"/>
      <c r="G21" s="179"/>
      <c r="H21" s="46"/>
      <c r="J21" s="34" t="str">
        <f t="shared" si="3"/>
        <v/>
      </c>
      <c r="K21" s="123" t="s">
        <v>21</v>
      </c>
      <c r="L21" s="63" t="str">
        <f t="shared" si="6"/>
        <v/>
      </c>
      <c r="M21" s="49" t="str">
        <f t="shared" si="7"/>
        <v/>
      </c>
      <c r="N21" s="70" t="str">
        <f t="shared" si="8"/>
        <v/>
      </c>
      <c r="O21" s="207"/>
      <c r="P21" s="208"/>
      <c r="Q21" s="205"/>
      <c r="R21" s="206"/>
      <c r="S21" s="209"/>
      <c r="T21" s="210"/>
      <c r="U21" s="276"/>
    </row>
    <row r="22" spans="1:21" ht="40.5" customHeight="1" x14ac:dyDescent="0.2">
      <c r="A22" s="33" t="str">
        <f t="shared" si="4"/>
        <v/>
      </c>
      <c r="B22" s="33" t="str">
        <f>IF($A22="","",VLOOKUP($A22,開催一覧!$A:$H,6,FALSE))</f>
        <v/>
      </c>
      <c r="C22" s="33" t="str">
        <f>IF($A22="","",VLOOKUP($A22,開催一覧!$A:$H,7,FALSE))</f>
        <v/>
      </c>
      <c r="D22" s="33" t="str">
        <f>IF($A22="","",VLOOKUP($A22,開催一覧!$A:$H,8,FALSE))</f>
        <v/>
      </c>
      <c r="E22" s="33" t="str">
        <f>IF($A22="","",VLOOKUP($A22,開催一覧!$A:$H,5,FALSE))</f>
        <v/>
      </c>
      <c r="F22" s="45"/>
      <c r="G22" s="179"/>
      <c r="H22" s="46"/>
      <c r="J22" s="34" t="str">
        <f t="shared" si="3"/>
        <v/>
      </c>
      <c r="K22" s="132" t="s">
        <v>10</v>
      </c>
      <c r="L22" s="63" t="str">
        <f t="shared" si="6"/>
        <v/>
      </c>
      <c r="M22" s="49" t="str">
        <f t="shared" si="7"/>
        <v/>
      </c>
      <c r="N22" s="70" t="str">
        <f t="shared" si="8"/>
        <v/>
      </c>
      <c r="O22" s="211"/>
      <c r="P22" s="212"/>
      <c r="Q22" s="213"/>
      <c r="R22" s="214"/>
      <c r="S22" s="215"/>
      <c r="T22" s="216"/>
      <c r="U22" s="277"/>
    </row>
    <row r="23" spans="1:21" ht="40.5" customHeight="1" x14ac:dyDescent="0.2">
      <c r="A23" s="33" t="str">
        <f t="shared" si="4"/>
        <v/>
      </c>
      <c r="B23" s="33" t="str">
        <f>IF($A23="","",VLOOKUP($A23,開催一覧!$A:$H,6,FALSE))</f>
        <v/>
      </c>
      <c r="C23" s="33" t="str">
        <f>IF($A23="","",VLOOKUP($A23,開催一覧!$A:$H,7,FALSE))</f>
        <v/>
      </c>
      <c r="D23" s="33" t="str">
        <f>IF($A23="","",VLOOKUP($A23,開催一覧!$A:$H,8,FALSE))</f>
        <v/>
      </c>
      <c r="E23" s="33" t="str">
        <f>IF($A23="","",VLOOKUP($A23,開催一覧!$A:$H,5,FALSE))</f>
        <v/>
      </c>
      <c r="F23" s="45"/>
      <c r="G23" s="179"/>
      <c r="H23" s="46"/>
      <c r="J23" s="34" t="str">
        <f t="shared" si="3"/>
        <v/>
      </c>
      <c r="K23" s="123" t="s">
        <v>864</v>
      </c>
      <c r="L23" s="63" t="str">
        <f t="shared" si="6"/>
        <v/>
      </c>
      <c r="M23" s="49" t="str">
        <f t="shared" si="7"/>
        <v/>
      </c>
      <c r="N23" s="70" t="str">
        <f t="shared" si="8"/>
        <v/>
      </c>
      <c r="O23" s="211"/>
      <c r="P23" s="212"/>
      <c r="Q23" s="213"/>
      <c r="R23" s="214"/>
      <c r="S23" s="215"/>
      <c r="T23" s="216"/>
      <c r="U23" s="276"/>
    </row>
    <row r="24" spans="1:21" ht="40.5" customHeight="1" x14ac:dyDescent="0.2">
      <c r="A24" s="33" t="str">
        <f t="shared" si="4"/>
        <v/>
      </c>
      <c r="B24" s="33" t="str">
        <f>IF($A24="","",VLOOKUP($A24,開催一覧!$A:$H,6,FALSE))</f>
        <v/>
      </c>
      <c r="C24" s="33" t="str">
        <f>IF($A24="","",VLOOKUP($A24,開催一覧!$A:$H,7,FALSE))</f>
        <v/>
      </c>
      <c r="D24" s="33" t="str">
        <f>IF($A24="","",VLOOKUP($A24,開催一覧!$A:$H,8,FALSE))</f>
        <v/>
      </c>
      <c r="E24" s="33" t="str">
        <f>IF($A24="","",VLOOKUP($A24,開催一覧!$A:$H,5,FALSE))</f>
        <v/>
      </c>
      <c r="F24" s="45"/>
      <c r="G24" s="179"/>
      <c r="H24" s="46"/>
      <c r="J24" s="34" t="str">
        <f t="shared" si="3"/>
        <v/>
      </c>
      <c r="K24" s="132" t="s">
        <v>865</v>
      </c>
      <c r="L24" s="63" t="str">
        <f t="shared" si="6"/>
        <v/>
      </c>
      <c r="M24" s="49" t="str">
        <f t="shared" si="7"/>
        <v/>
      </c>
      <c r="N24" s="70" t="str">
        <f t="shared" si="8"/>
        <v/>
      </c>
      <c r="O24" s="211"/>
      <c r="P24" s="212"/>
      <c r="Q24" s="213"/>
      <c r="R24" s="214"/>
      <c r="S24" s="215"/>
      <c r="T24" s="216"/>
      <c r="U24" s="277"/>
    </row>
    <row r="25" spans="1:21" ht="40.5" customHeight="1" x14ac:dyDescent="0.2">
      <c r="A25" s="33" t="str">
        <f t="shared" si="4"/>
        <v/>
      </c>
      <c r="B25" s="33" t="str">
        <f>IF($A25="","",VLOOKUP($A25,開催一覧!$A:$H,6,FALSE))</f>
        <v/>
      </c>
      <c r="C25" s="33" t="str">
        <f>IF($A25="","",VLOOKUP($A25,開催一覧!$A:$H,7,FALSE))</f>
        <v/>
      </c>
      <c r="D25" s="33" t="str">
        <f>IF($A25="","",VLOOKUP($A25,開催一覧!$A:$H,8,FALSE))</f>
        <v/>
      </c>
      <c r="E25" s="33" t="str">
        <f>IF($A25="","",VLOOKUP($A25,開催一覧!$A:$H,5,FALSE))</f>
        <v/>
      </c>
      <c r="F25" s="45"/>
      <c r="G25" s="179"/>
      <c r="H25" s="46"/>
      <c r="J25" s="34" t="str">
        <f t="shared" si="3"/>
        <v/>
      </c>
      <c r="K25" s="123" t="s">
        <v>866</v>
      </c>
      <c r="L25" s="63" t="str">
        <f t="shared" si="6"/>
        <v/>
      </c>
      <c r="M25" s="49" t="str">
        <f t="shared" si="7"/>
        <v/>
      </c>
      <c r="N25" s="70" t="str">
        <f t="shared" si="8"/>
        <v/>
      </c>
      <c r="O25" s="211"/>
      <c r="P25" s="212"/>
      <c r="Q25" s="213"/>
      <c r="R25" s="214"/>
      <c r="S25" s="215"/>
      <c r="T25" s="216"/>
      <c r="U25" s="276"/>
    </row>
    <row r="26" spans="1:21" ht="40.5" customHeight="1" x14ac:dyDescent="0.2">
      <c r="A26" s="33" t="str">
        <f t="shared" si="4"/>
        <v/>
      </c>
      <c r="B26" s="33" t="str">
        <f>IF($A26="","",VLOOKUP($A26,開催一覧!$A:$H,6,FALSE))</f>
        <v/>
      </c>
      <c r="C26" s="33" t="str">
        <f>IF($A26="","",VLOOKUP($A26,開催一覧!$A:$H,7,FALSE))</f>
        <v/>
      </c>
      <c r="D26" s="33" t="str">
        <f>IF($A26="","",VLOOKUP($A26,開催一覧!$A:$H,8,FALSE))</f>
        <v/>
      </c>
      <c r="E26" s="33" t="str">
        <f>IF($A26="","",VLOOKUP($A26,開催一覧!$A:$H,5,FALSE))</f>
        <v/>
      </c>
      <c r="F26" s="45"/>
      <c r="G26" s="179"/>
      <c r="H26" s="46"/>
      <c r="J26" s="34" t="str">
        <f t="shared" si="3"/>
        <v/>
      </c>
      <c r="K26" s="132" t="s">
        <v>867</v>
      </c>
      <c r="L26" s="63" t="str">
        <f t="shared" si="6"/>
        <v/>
      </c>
      <c r="M26" s="49" t="str">
        <f t="shared" si="7"/>
        <v/>
      </c>
      <c r="N26" s="70" t="str">
        <f t="shared" si="8"/>
        <v/>
      </c>
      <c r="O26" s="211"/>
      <c r="P26" s="212"/>
      <c r="Q26" s="213"/>
      <c r="R26" s="214"/>
      <c r="S26" s="215"/>
      <c r="T26" s="216"/>
      <c r="U26" s="277"/>
    </row>
    <row r="27" spans="1:21" ht="40.5" customHeight="1" x14ac:dyDescent="0.2">
      <c r="A27" s="33" t="str">
        <f t="shared" si="4"/>
        <v/>
      </c>
      <c r="B27" s="33" t="str">
        <f>IF($A27="","",VLOOKUP($A27,開催一覧!$A:$H,6,FALSE))</f>
        <v/>
      </c>
      <c r="C27" s="33" t="str">
        <f>IF($A27="","",VLOOKUP($A27,開催一覧!$A:$H,7,FALSE))</f>
        <v/>
      </c>
      <c r="D27" s="33" t="str">
        <f>IF($A27="","",VLOOKUP($A27,開催一覧!$A:$H,8,FALSE))</f>
        <v/>
      </c>
      <c r="E27" s="33" t="str">
        <f>IF($A27="","",VLOOKUP($A27,開催一覧!$A:$H,5,FALSE))</f>
        <v/>
      </c>
      <c r="F27" s="45"/>
      <c r="G27" s="179"/>
      <c r="H27" s="46"/>
      <c r="J27" s="34" t="str">
        <f t="shared" si="3"/>
        <v/>
      </c>
      <c r="K27" s="123" t="s">
        <v>868</v>
      </c>
      <c r="L27" s="63" t="str">
        <f t="shared" si="6"/>
        <v/>
      </c>
      <c r="M27" s="49" t="str">
        <f t="shared" si="7"/>
        <v/>
      </c>
      <c r="N27" s="70" t="str">
        <f t="shared" si="8"/>
        <v/>
      </c>
      <c r="O27" s="211"/>
      <c r="P27" s="212"/>
      <c r="Q27" s="213"/>
      <c r="R27" s="214"/>
      <c r="S27" s="215"/>
      <c r="T27" s="216"/>
      <c r="U27" s="276"/>
    </row>
    <row r="28" spans="1:21" ht="40.5" customHeight="1" x14ac:dyDescent="0.2">
      <c r="A28" s="33" t="str">
        <f t="shared" si="4"/>
        <v/>
      </c>
      <c r="B28" s="33" t="str">
        <f>IF($A28="","",VLOOKUP($A28,開催一覧!$A:$H,6,FALSE))</f>
        <v/>
      </c>
      <c r="C28" s="33" t="str">
        <f>IF($A28="","",VLOOKUP($A28,開催一覧!$A:$H,7,FALSE))</f>
        <v/>
      </c>
      <c r="D28" s="33" t="str">
        <f>IF($A28="","",VLOOKUP($A28,開催一覧!$A:$H,8,FALSE))</f>
        <v/>
      </c>
      <c r="E28" s="33" t="str">
        <f>IF($A28="","",VLOOKUP($A28,開催一覧!$A:$H,5,FALSE))</f>
        <v/>
      </c>
      <c r="F28" s="45"/>
      <c r="G28" s="179"/>
      <c r="H28" s="46"/>
      <c r="J28" s="34" t="str">
        <f t="shared" si="3"/>
        <v/>
      </c>
      <c r="K28" s="132" t="s">
        <v>869</v>
      </c>
      <c r="L28" s="63" t="str">
        <f t="shared" si="6"/>
        <v/>
      </c>
      <c r="M28" s="49" t="str">
        <f t="shared" si="7"/>
        <v/>
      </c>
      <c r="N28" s="70" t="str">
        <f t="shared" si="8"/>
        <v/>
      </c>
      <c r="O28" s="211"/>
      <c r="P28" s="212"/>
      <c r="Q28" s="213"/>
      <c r="R28" s="214"/>
      <c r="S28" s="215"/>
      <c r="T28" s="216"/>
      <c r="U28" s="277"/>
    </row>
    <row r="29" spans="1:21" ht="40.5" customHeight="1" x14ac:dyDescent="0.2">
      <c r="A29" s="33" t="str">
        <f t="shared" si="4"/>
        <v/>
      </c>
      <c r="B29" s="33" t="str">
        <f>IF($A29="","",VLOOKUP($A29,開催一覧!$A:$H,6,FALSE))</f>
        <v/>
      </c>
      <c r="C29" s="33" t="str">
        <f>IF($A29="","",VLOOKUP($A29,開催一覧!$A:$H,7,FALSE))</f>
        <v/>
      </c>
      <c r="D29" s="33" t="str">
        <f>IF($A29="","",VLOOKUP($A29,開催一覧!$A:$H,8,FALSE))</f>
        <v/>
      </c>
      <c r="E29" s="33" t="str">
        <f>IF($A29="","",VLOOKUP($A29,開催一覧!$A:$H,5,FALSE))</f>
        <v/>
      </c>
      <c r="F29" s="45"/>
      <c r="G29" s="179"/>
      <c r="H29" s="46"/>
      <c r="J29" s="34" t="str">
        <f t="shared" si="3"/>
        <v/>
      </c>
      <c r="K29" s="123" t="s">
        <v>870</v>
      </c>
      <c r="L29" s="63" t="str">
        <f t="shared" si="6"/>
        <v/>
      </c>
      <c r="M29" s="49" t="str">
        <f t="shared" si="7"/>
        <v/>
      </c>
      <c r="N29" s="70" t="str">
        <f t="shared" si="8"/>
        <v/>
      </c>
      <c r="O29" s="211"/>
      <c r="P29" s="212"/>
      <c r="Q29" s="213"/>
      <c r="R29" s="214"/>
      <c r="S29" s="215"/>
      <c r="T29" s="216"/>
      <c r="U29" s="276"/>
    </row>
    <row r="30" spans="1:21" ht="40.5" customHeight="1" x14ac:dyDescent="0.2">
      <c r="A30" s="33" t="str">
        <f t="shared" si="4"/>
        <v/>
      </c>
      <c r="B30" s="33" t="str">
        <f>IF($A30="","",VLOOKUP($A30,開催一覧!$A:$H,6,FALSE))</f>
        <v/>
      </c>
      <c r="C30" s="33" t="str">
        <f>IF($A30="","",VLOOKUP($A30,開催一覧!$A:$H,7,FALSE))</f>
        <v/>
      </c>
      <c r="D30" s="33" t="str">
        <f>IF($A30="","",VLOOKUP($A30,開催一覧!$A:$H,8,FALSE))</f>
        <v/>
      </c>
      <c r="E30" s="33" t="str">
        <f>IF($A30="","",VLOOKUP($A30,開催一覧!$A:$H,5,FALSE))</f>
        <v/>
      </c>
      <c r="F30" s="45"/>
      <c r="G30" s="179"/>
      <c r="H30" s="46"/>
      <c r="J30" s="34" t="str">
        <f t="shared" si="3"/>
        <v/>
      </c>
      <c r="K30" s="132" t="s">
        <v>871</v>
      </c>
      <c r="L30" s="63" t="str">
        <f t="shared" si="6"/>
        <v/>
      </c>
      <c r="M30" s="49" t="str">
        <f t="shared" si="7"/>
        <v/>
      </c>
      <c r="N30" s="70" t="str">
        <f t="shared" si="8"/>
        <v/>
      </c>
      <c r="O30" s="211"/>
      <c r="P30" s="212"/>
      <c r="Q30" s="213"/>
      <c r="R30" s="214"/>
      <c r="S30" s="215"/>
      <c r="T30" s="216"/>
      <c r="U30" s="277"/>
    </row>
    <row r="31" spans="1:21" ht="40.5" customHeight="1" x14ac:dyDescent="0.2">
      <c r="A31" s="33" t="str">
        <f t="shared" si="4"/>
        <v/>
      </c>
      <c r="B31" s="33" t="str">
        <f>IF($A31="","",VLOOKUP($A31,開催一覧!$A:$H,6,FALSE))</f>
        <v/>
      </c>
      <c r="C31" s="33" t="str">
        <f>IF($A31="","",VLOOKUP($A31,開催一覧!$A:$H,7,FALSE))</f>
        <v/>
      </c>
      <c r="D31" s="33" t="str">
        <f>IF($A31="","",VLOOKUP($A31,開催一覧!$A:$H,8,FALSE))</f>
        <v/>
      </c>
      <c r="E31" s="33" t="str">
        <f>IF($A31="","",VLOOKUP($A31,開催一覧!$A:$H,5,FALSE))</f>
        <v/>
      </c>
      <c r="F31" s="45"/>
      <c r="G31" s="179"/>
      <c r="H31" s="46"/>
      <c r="J31" s="34" t="str">
        <f t="shared" si="3"/>
        <v/>
      </c>
      <c r="K31" s="123" t="s">
        <v>872</v>
      </c>
      <c r="L31" s="63" t="str">
        <f t="shared" si="6"/>
        <v/>
      </c>
      <c r="M31" s="49" t="str">
        <f t="shared" si="7"/>
        <v/>
      </c>
      <c r="N31" s="70" t="str">
        <f t="shared" si="8"/>
        <v/>
      </c>
      <c r="O31" s="211"/>
      <c r="P31" s="212"/>
      <c r="Q31" s="213"/>
      <c r="R31" s="214"/>
      <c r="S31" s="215"/>
      <c r="T31" s="216"/>
      <c r="U31" s="276"/>
    </row>
    <row r="32" spans="1:21" ht="40.5" customHeight="1" x14ac:dyDescent="0.2">
      <c r="A32" s="33" t="str">
        <f t="shared" si="4"/>
        <v/>
      </c>
      <c r="B32" s="33" t="str">
        <f>IF($A32="","",VLOOKUP($A32,開催一覧!$A:$H,6,FALSE))</f>
        <v/>
      </c>
      <c r="C32" s="33" t="str">
        <f>IF($A32="","",VLOOKUP($A32,開催一覧!$A:$H,7,FALSE))</f>
        <v/>
      </c>
      <c r="D32" s="33" t="str">
        <f>IF($A32="","",VLOOKUP($A32,開催一覧!$A:$H,8,FALSE))</f>
        <v/>
      </c>
      <c r="E32" s="33" t="str">
        <f>IF($A32="","",VLOOKUP($A32,開催一覧!$A:$H,5,FALSE))</f>
        <v/>
      </c>
      <c r="F32" s="45"/>
      <c r="G32" s="179"/>
      <c r="H32" s="46"/>
      <c r="J32" s="34" t="str">
        <f t="shared" si="3"/>
        <v/>
      </c>
      <c r="K32" s="132" t="s">
        <v>873</v>
      </c>
      <c r="L32" s="63" t="str">
        <f t="shared" si="6"/>
        <v/>
      </c>
      <c r="M32" s="49" t="str">
        <f t="shared" si="7"/>
        <v/>
      </c>
      <c r="N32" s="70" t="str">
        <f t="shared" si="8"/>
        <v/>
      </c>
      <c r="O32" s="211"/>
      <c r="P32" s="212"/>
      <c r="Q32" s="213"/>
      <c r="R32" s="214"/>
      <c r="S32" s="215"/>
      <c r="T32" s="216"/>
      <c r="U32" s="277"/>
    </row>
    <row r="33" spans="1:21" ht="40.5" customHeight="1" x14ac:dyDescent="0.2">
      <c r="A33" s="33" t="str">
        <f t="shared" si="4"/>
        <v/>
      </c>
      <c r="B33" s="33" t="str">
        <f>IF($A33="","",VLOOKUP($A33,開催一覧!$A:$H,6,FALSE))</f>
        <v/>
      </c>
      <c r="C33" s="33" t="str">
        <f>IF($A33="","",VLOOKUP($A33,開催一覧!$A:$H,7,FALSE))</f>
        <v/>
      </c>
      <c r="D33" s="33" t="str">
        <f>IF($A33="","",VLOOKUP($A33,開催一覧!$A:$H,8,FALSE))</f>
        <v/>
      </c>
      <c r="E33" s="33" t="str">
        <f>IF($A33="","",VLOOKUP($A33,開催一覧!$A:$H,5,FALSE))</f>
        <v/>
      </c>
      <c r="F33" s="45"/>
      <c r="G33" s="179"/>
      <c r="H33" s="46"/>
      <c r="J33" s="34" t="str">
        <f t="shared" si="3"/>
        <v/>
      </c>
      <c r="K33" s="123" t="s">
        <v>874</v>
      </c>
      <c r="L33" s="63" t="str">
        <f t="shared" si="6"/>
        <v/>
      </c>
      <c r="M33" s="49" t="str">
        <f t="shared" si="7"/>
        <v/>
      </c>
      <c r="N33" s="70" t="str">
        <f t="shared" si="8"/>
        <v/>
      </c>
      <c r="O33" s="211"/>
      <c r="P33" s="212"/>
      <c r="Q33" s="213"/>
      <c r="R33" s="214"/>
      <c r="S33" s="215"/>
      <c r="T33" s="216"/>
      <c r="U33" s="276"/>
    </row>
    <row r="34" spans="1:21" ht="40.5" customHeight="1" x14ac:dyDescent="0.2">
      <c r="A34" s="33" t="str">
        <f t="shared" si="4"/>
        <v/>
      </c>
      <c r="B34" s="33" t="str">
        <f>IF($A34="","",VLOOKUP($A34,開催一覧!$A:$H,6,FALSE))</f>
        <v/>
      </c>
      <c r="C34" s="33" t="str">
        <f>IF($A34="","",VLOOKUP($A34,開催一覧!$A:$H,7,FALSE))</f>
        <v/>
      </c>
      <c r="D34" s="33" t="str">
        <f>IF($A34="","",VLOOKUP($A34,開催一覧!$A:$H,8,FALSE))</f>
        <v/>
      </c>
      <c r="E34" s="33" t="str">
        <f>IF($A34="","",VLOOKUP($A34,開催一覧!$A:$H,5,FALSE))</f>
        <v/>
      </c>
      <c r="F34" s="45"/>
      <c r="G34" s="179"/>
      <c r="H34" s="46"/>
      <c r="J34" s="34" t="str">
        <f t="shared" si="3"/>
        <v/>
      </c>
      <c r="K34" s="132" t="s">
        <v>875</v>
      </c>
      <c r="L34" s="63" t="str">
        <f t="shared" si="6"/>
        <v/>
      </c>
      <c r="M34" s="49" t="str">
        <f t="shared" si="7"/>
        <v/>
      </c>
      <c r="N34" s="70" t="str">
        <f t="shared" si="8"/>
        <v/>
      </c>
      <c r="O34" s="211"/>
      <c r="P34" s="212"/>
      <c r="Q34" s="213"/>
      <c r="R34" s="214"/>
      <c r="S34" s="215"/>
      <c r="T34" s="216"/>
      <c r="U34" s="277"/>
    </row>
    <row r="35" spans="1:21" ht="40.5" customHeight="1" x14ac:dyDescent="0.2">
      <c r="A35" s="33" t="str">
        <f t="shared" si="4"/>
        <v/>
      </c>
      <c r="B35" s="33" t="str">
        <f>IF($A35="","",VLOOKUP($A35,開催一覧!$A:$H,6,FALSE))</f>
        <v/>
      </c>
      <c r="C35" s="33" t="str">
        <f>IF($A35="","",VLOOKUP($A35,開催一覧!$A:$H,7,FALSE))</f>
        <v/>
      </c>
      <c r="D35" s="33" t="str">
        <f>IF($A35="","",VLOOKUP($A35,開催一覧!$A:$H,8,FALSE))</f>
        <v/>
      </c>
      <c r="E35" s="33" t="str">
        <f>IF($A35="","",VLOOKUP($A35,開催一覧!$A:$H,5,FALSE))</f>
        <v/>
      </c>
      <c r="F35" s="45"/>
      <c r="G35" s="179"/>
      <c r="H35" s="46"/>
      <c r="J35" s="34" t="str">
        <f t="shared" si="3"/>
        <v/>
      </c>
      <c r="K35" s="123" t="s">
        <v>876</v>
      </c>
      <c r="L35" s="63" t="str">
        <f t="shared" si="6"/>
        <v/>
      </c>
      <c r="M35" s="49" t="str">
        <f t="shared" si="7"/>
        <v/>
      </c>
      <c r="N35" s="70" t="str">
        <f t="shared" si="8"/>
        <v/>
      </c>
      <c r="O35" s="211"/>
      <c r="P35" s="212"/>
      <c r="Q35" s="213"/>
      <c r="R35" s="214"/>
      <c r="S35" s="215"/>
      <c r="T35" s="216"/>
      <c r="U35" s="276"/>
    </row>
    <row r="36" spans="1:21" ht="40.5" customHeight="1" x14ac:dyDescent="0.2">
      <c r="A36" s="33" t="str">
        <f t="shared" si="4"/>
        <v/>
      </c>
      <c r="B36" s="33" t="str">
        <f>IF($A36="","",VLOOKUP($A36,開催一覧!$A:$H,6,FALSE))</f>
        <v/>
      </c>
      <c r="C36" s="33" t="str">
        <f>IF($A36="","",VLOOKUP($A36,開催一覧!$A:$H,7,FALSE))</f>
        <v/>
      </c>
      <c r="D36" s="33" t="str">
        <f>IF($A36="","",VLOOKUP($A36,開催一覧!$A:$H,8,FALSE))</f>
        <v/>
      </c>
      <c r="E36" s="33" t="str">
        <f>IF($A36="","",VLOOKUP($A36,開催一覧!$A:$H,5,FALSE))</f>
        <v/>
      </c>
      <c r="F36" s="45"/>
      <c r="G36" s="179"/>
      <c r="H36" s="46"/>
      <c r="J36" s="34" t="str">
        <f t="shared" si="3"/>
        <v/>
      </c>
      <c r="K36" s="132" t="s">
        <v>877</v>
      </c>
      <c r="L36" s="63" t="str">
        <f t="shared" si="6"/>
        <v/>
      </c>
      <c r="M36" s="49" t="str">
        <f t="shared" si="7"/>
        <v/>
      </c>
      <c r="N36" s="70" t="str">
        <f t="shared" si="8"/>
        <v/>
      </c>
      <c r="O36" s="211"/>
      <c r="P36" s="212"/>
      <c r="Q36" s="213"/>
      <c r="R36" s="214"/>
      <c r="S36" s="215"/>
      <c r="T36" s="216"/>
      <c r="U36" s="277"/>
    </row>
    <row r="37" spans="1:21" ht="40.5" customHeight="1" x14ac:dyDescent="0.2">
      <c r="A37" s="33" t="str">
        <f t="shared" si="4"/>
        <v/>
      </c>
      <c r="B37" s="33" t="str">
        <f>IF($A37="","",VLOOKUP($A37,開催一覧!$A:$H,6,FALSE))</f>
        <v/>
      </c>
      <c r="C37" s="33" t="str">
        <f>IF($A37="","",VLOOKUP($A37,開催一覧!$A:$H,7,FALSE))</f>
        <v/>
      </c>
      <c r="D37" s="33" t="str">
        <f>IF($A37="","",VLOOKUP($A37,開催一覧!$A:$H,8,FALSE))</f>
        <v/>
      </c>
      <c r="E37" s="33" t="str">
        <f>IF($A37="","",VLOOKUP($A37,開催一覧!$A:$H,5,FALSE))</f>
        <v/>
      </c>
      <c r="F37" s="45"/>
      <c r="G37" s="179"/>
      <c r="H37" s="46"/>
      <c r="J37" s="34" t="str">
        <f t="shared" si="3"/>
        <v/>
      </c>
      <c r="K37" s="123" t="s">
        <v>878</v>
      </c>
      <c r="L37" s="63" t="str">
        <f t="shared" si="6"/>
        <v/>
      </c>
      <c r="M37" s="49" t="str">
        <f t="shared" si="7"/>
        <v/>
      </c>
      <c r="N37" s="70" t="str">
        <f t="shared" si="8"/>
        <v/>
      </c>
      <c r="O37" s="211"/>
      <c r="P37" s="212"/>
      <c r="Q37" s="213"/>
      <c r="R37" s="214"/>
      <c r="S37" s="215"/>
      <c r="T37" s="216"/>
      <c r="U37" s="276"/>
    </row>
    <row r="38" spans="1:21" ht="40.5" customHeight="1" x14ac:dyDescent="0.2">
      <c r="A38" s="33" t="str">
        <f t="shared" si="4"/>
        <v/>
      </c>
      <c r="B38" s="33" t="str">
        <f>IF($A38="","",VLOOKUP($A38,開催一覧!$A:$H,6,FALSE))</f>
        <v/>
      </c>
      <c r="C38" s="33" t="str">
        <f>IF($A38="","",VLOOKUP($A38,開催一覧!$A:$H,7,FALSE))</f>
        <v/>
      </c>
      <c r="D38" s="33" t="str">
        <f>IF($A38="","",VLOOKUP($A38,開催一覧!$A:$H,8,FALSE))</f>
        <v/>
      </c>
      <c r="E38" s="33" t="str">
        <f>IF($A38="","",VLOOKUP($A38,開催一覧!$A:$H,5,FALSE))</f>
        <v/>
      </c>
      <c r="F38" s="45"/>
      <c r="G38" s="179"/>
      <c r="H38" s="46"/>
      <c r="J38" s="34" t="str">
        <f t="shared" si="3"/>
        <v/>
      </c>
      <c r="K38" s="132" t="s">
        <v>879</v>
      </c>
      <c r="L38" s="63" t="str">
        <f t="shared" si="6"/>
        <v/>
      </c>
      <c r="M38" s="49" t="str">
        <f t="shared" si="7"/>
        <v/>
      </c>
      <c r="N38" s="70" t="str">
        <f t="shared" si="8"/>
        <v/>
      </c>
      <c r="O38" s="211"/>
      <c r="P38" s="212"/>
      <c r="Q38" s="213"/>
      <c r="R38" s="214"/>
      <c r="S38" s="215"/>
      <c r="T38" s="216"/>
      <c r="U38" s="277"/>
    </row>
    <row r="39" spans="1:21" ht="40.5" customHeight="1" x14ac:dyDescent="0.2">
      <c r="A39" s="33" t="str">
        <f t="shared" si="4"/>
        <v/>
      </c>
      <c r="B39" s="33" t="str">
        <f>IF($A39="","",VLOOKUP($A39,開催一覧!$A:$H,6,FALSE))</f>
        <v/>
      </c>
      <c r="C39" s="33" t="str">
        <f>IF($A39="","",VLOOKUP($A39,開催一覧!$A:$H,7,FALSE))</f>
        <v/>
      </c>
      <c r="D39" s="33" t="str">
        <f>IF($A39="","",VLOOKUP($A39,開催一覧!$A:$H,8,FALSE))</f>
        <v/>
      </c>
      <c r="E39" s="33" t="str">
        <f>IF($A39="","",VLOOKUP($A39,開催一覧!$A:$H,5,FALSE))</f>
        <v/>
      </c>
      <c r="F39" s="45"/>
      <c r="G39" s="179"/>
      <c r="H39" s="46"/>
      <c r="J39" s="34" t="str">
        <f t="shared" si="3"/>
        <v/>
      </c>
      <c r="K39" s="123" t="s">
        <v>880</v>
      </c>
      <c r="L39" s="63" t="str">
        <f t="shared" si="6"/>
        <v/>
      </c>
      <c r="M39" s="49" t="str">
        <f t="shared" si="7"/>
        <v/>
      </c>
      <c r="N39" s="70" t="str">
        <f t="shared" si="8"/>
        <v/>
      </c>
      <c r="O39" s="211"/>
      <c r="P39" s="212"/>
      <c r="Q39" s="213"/>
      <c r="R39" s="214"/>
      <c r="S39" s="215"/>
      <c r="T39" s="216"/>
      <c r="U39" s="276"/>
    </row>
    <row r="40" spans="1:21" ht="40.5" customHeight="1" x14ac:dyDescent="0.2">
      <c r="A40" s="33" t="str">
        <f t="shared" si="4"/>
        <v/>
      </c>
      <c r="B40" s="33" t="str">
        <f>IF($A40="","",VLOOKUP($A40,開催一覧!$A:$H,6,FALSE))</f>
        <v/>
      </c>
      <c r="C40" s="33" t="str">
        <f>IF($A40="","",VLOOKUP($A40,開催一覧!$A:$H,7,FALSE))</f>
        <v/>
      </c>
      <c r="D40" s="33" t="str">
        <f>IF($A40="","",VLOOKUP($A40,開催一覧!$A:$H,8,FALSE))</f>
        <v/>
      </c>
      <c r="E40" s="33" t="str">
        <f>IF($A40="","",VLOOKUP($A40,開催一覧!$A:$H,5,FALSE))</f>
        <v/>
      </c>
      <c r="F40" s="45"/>
      <c r="G40" s="179"/>
      <c r="H40" s="46"/>
      <c r="J40" s="34" t="str">
        <f t="shared" si="3"/>
        <v/>
      </c>
      <c r="K40" s="132" t="s">
        <v>881</v>
      </c>
      <c r="L40" s="63" t="str">
        <f t="shared" si="6"/>
        <v/>
      </c>
      <c r="M40" s="49" t="str">
        <f t="shared" si="7"/>
        <v/>
      </c>
      <c r="N40" s="70" t="str">
        <f t="shared" si="8"/>
        <v/>
      </c>
      <c r="O40" s="211"/>
      <c r="P40" s="212"/>
      <c r="Q40" s="213"/>
      <c r="R40" s="214"/>
      <c r="S40" s="215"/>
      <c r="T40" s="216"/>
      <c r="U40" s="277"/>
    </row>
    <row r="41" spans="1:21" ht="40.5" customHeight="1" x14ac:dyDescent="0.2">
      <c r="A41" s="33" t="str">
        <f t="shared" si="4"/>
        <v/>
      </c>
      <c r="B41" s="33" t="str">
        <f>IF($A41="","",VLOOKUP($A41,開催一覧!$A:$H,6,FALSE))</f>
        <v/>
      </c>
      <c r="C41" s="33" t="str">
        <f>IF($A41="","",VLOOKUP($A41,開催一覧!$A:$H,7,FALSE))</f>
        <v/>
      </c>
      <c r="D41" s="33" t="str">
        <f>IF($A41="","",VLOOKUP($A41,開催一覧!$A:$H,8,FALSE))</f>
        <v/>
      </c>
      <c r="E41" s="33" t="str">
        <f>IF($A41="","",VLOOKUP($A41,開催一覧!$A:$H,5,FALSE))</f>
        <v/>
      </c>
      <c r="F41" s="45"/>
      <c r="G41" s="179"/>
      <c r="H41" s="46"/>
      <c r="J41" s="34" t="str">
        <f t="shared" si="3"/>
        <v/>
      </c>
      <c r="K41" s="123" t="s">
        <v>882</v>
      </c>
      <c r="L41" s="63" t="str">
        <f t="shared" si="6"/>
        <v/>
      </c>
      <c r="M41" s="49" t="str">
        <f t="shared" si="7"/>
        <v/>
      </c>
      <c r="N41" s="70" t="str">
        <f t="shared" si="8"/>
        <v/>
      </c>
      <c r="O41" s="211"/>
      <c r="P41" s="212"/>
      <c r="Q41" s="213"/>
      <c r="R41" s="214"/>
      <c r="S41" s="215"/>
      <c r="T41" s="216"/>
      <c r="U41" s="276"/>
    </row>
    <row r="42" spans="1:21" ht="40.5" customHeight="1" x14ac:dyDescent="0.2">
      <c r="A42" s="33" t="str">
        <f t="shared" si="4"/>
        <v/>
      </c>
      <c r="B42" s="33" t="str">
        <f>IF($A42="","",VLOOKUP($A42,開催一覧!$A:$H,6,FALSE))</f>
        <v/>
      </c>
      <c r="C42" s="33" t="str">
        <f>IF($A42="","",VLOOKUP($A42,開催一覧!$A:$H,7,FALSE))</f>
        <v/>
      </c>
      <c r="D42" s="33" t="str">
        <f>IF($A42="","",VLOOKUP($A42,開催一覧!$A:$H,8,FALSE))</f>
        <v/>
      </c>
      <c r="E42" s="33" t="str">
        <f>IF($A42="","",VLOOKUP($A42,開催一覧!$A:$H,5,FALSE))</f>
        <v/>
      </c>
      <c r="F42" s="45"/>
      <c r="G42" s="179"/>
      <c r="H42" s="46"/>
      <c r="J42" s="34" t="str">
        <f t="shared" si="3"/>
        <v/>
      </c>
      <c r="K42" s="132" t="s">
        <v>883</v>
      </c>
      <c r="L42" s="63" t="str">
        <f t="shared" si="6"/>
        <v/>
      </c>
      <c r="M42" s="49" t="str">
        <f t="shared" si="7"/>
        <v/>
      </c>
      <c r="N42" s="70" t="str">
        <f t="shared" si="8"/>
        <v/>
      </c>
      <c r="O42" s="211"/>
      <c r="P42" s="212"/>
      <c r="Q42" s="213"/>
      <c r="R42" s="214"/>
      <c r="S42" s="215"/>
      <c r="T42" s="216"/>
      <c r="U42" s="277"/>
    </row>
    <row r="43" spans="1:21" ht="40.5" customHeight="1" x14ac:dyDescent="0.2">
      <c r="A43" s="33" t="str">
        <f t="shared" si="4"/>
        <v/>
      </c>
      <c r="B43" s="33" t="str">
        <f>IF($A43="","",VLOOKUP($A43,開催一覧!$A:$H,6,FALSE))</f>
        <v/>
      </c>
      <c r="C43" s="33" t="str">
        <f>IF($A43="","",VLOOKUP($A43,開催一覧!$A:$H,7,FALSE))</f>
        <v/>
      </c>
      <c r="D43" s="33" t="str">
        <f>IF($A43="","",VLOOKUP($A43,開催一覧!$A:$H,8,FALSE))</f>
        <v/>
      </c>
      <c r="E43" s="33" t="str">
        <f>IF($A43="","",VLOOKUP($A43,開催一覧!$A:$H,5,FALSE))</f>
        <v/>
      </c>
      <c r="F43" s="45"/>
      <c r="G43" s="179"/>
      <c r="H43" s="46"/>
      <c r="J43" s="34" t="str">
        <f t="shared" si="3"/>
        <v/>
      </c>
      <c r="K43" s="123" t="s">
        <v>884</v>
      </c>
      <c r="L43" s="63" t="str">
        <f t="shared" si="6"/>
        <v/>
      </c>
      <c r="M43" s="49" t="str">
        <f t="shared" si="7"/>
        <v/>
      </c>
      <c r="N43" s="70" t="str">
        <f t="shared" si="8"/>
        <v/>
      </c>
      <c r="O43" s="211"/>
      <c r="P43" s="212"/>
      <c r="Q43" s="213"/>
      <c r="R43" s="214"/>
      <c r="S43" s="215"/>
      <c r="T43" s="216"/>
      <c r="U43" s="276"/>
    </row>
    <row r="44" spans="1:21" ht="40.5" customHeight="1" x14ac:dyDescent="0.2">
      <c r="A44" s="33" t="str">
        <f t="shared" si="4"/>
        <v/>
      </c>
      <c r="B44" s="33" t="str">
        <f>IF($A44="","",VLOOKUP($A44,開催一覧!$A:$H,6,FALSE))</f>
        <v/>
      </c>
      <c r="C44" s="33" t="str">
        <f>IF($A44="","",VLOOKUP($A44,開催一覧!$A:$H,7,FALSE))</f>
        <v/>
      </c>
      <c r="D44" s="33" t="str">
        <f>IF($A44="","",VLOOKUP($A44,開催一覧!$A:$H,8,FALSE))</f>
        <v/>
      </c>
      <c r="E44" s="33" t="str">
        <f>IF($A44="","",VLOOKUP($A44,開催一覧!$A:$H,5,FALSE))</f>
        <v/>
      </c>
      <c r="F44" s="45"/>
      <c r="G44" s="179"/>
      <c r="H44" s="46"/>
      <c r="J44" s="34" t="str">
        <f t="shared" si="3"/>
        <v/>
      </c>
      <c r="K44" s="132" t="s">
        <v>885</v>
      </c>
      <c r="L44" s="63" t="str">
        <f t="shared" si="6"/>
        <v/>
      </c>
      <c r="M44" s="49" t="str">
        <f t="shared" si="7"/>
        <v/>
      </c>
      <c r="N44" s="70" t="str">
        <f t="shared" si="8"/>
        <v/>
      </c>
      <c r="O44" s="211"/>
      <c r="P44" s="212"/>
      <c r="Q44" s="213"/>
      <c r="R44" s="214"/>
      <c r="S44" s="215"/>
      <c r="T44" s="216"/>
      <c r="U44" s="277"/>
    </row>
    <row r="45" spans="1:21" ht="40.5" customHeight="1" x14ac:dyDescent="0.2">
      <c r="A45" s="33" t="str">
        <f t="shared" si="4"/>
        <v/>
      </c>
      <c r="B45" s="33" t="str">
        <f>IF($A45="","",VLOOKUP($A45,開催一覧!$A:$H,6,FALSE))</f>
        <v/>
      </c>
      <c r="C45" s="33" t="str">
        <f>IF($A45="","",VLOOKUP($A45,開催一覧!$A:$H,7,FALSE))</f>
        <v/>
      </c>
      <c r="D45" s="33" t="str">
        <f>IF($A45="","",VLOOKUP($A45,開催一覧!$A:$H,8,FALSE))</f>
        <v/>
      </c>
      <c r="E45" s="33" t="str">
        <f>IF($A45="","",VLOOKUP($A45,開催一覧!$A:$H,5,FALSE))</f>
        <v/>
      </c>
      <c r="F45" s="45"/>
      <c r="G45" s="179"/>
      <c r="H45" s="46"/>
      <c r="J45" s="34" t="str">
        <f t="shared" si="3"/>
        <v/>
      </c>
      <c r="K45" s="123" t="s">
        <v>886</v>
      </c>
      <c r="L45" s="63" t="str">
        <f t="shared" si="6"/>
        <v/>
      </c>
      <c r="M45" s="49" t="str">
        <f t="shared" si="7"/>
        <v/>
      </c>
      <c r="N45" s="70" t="str">
        <f t="shared" si="8"/>
        <v/>
      </c>
      <c r="O45" s="211"/>
      <c r="P45" s="212"/>
      <c r="Q45" s="213"/>
      <c r="R45" s="214"/>
      <c r="S45" s="215"/>
      <c r="T45" s="216"/>
      <c r="U45" s="276"/>
    </row>
    <row r="46" spans="1:21" ht="40.5" customHeight="1" x14ac:dyDescent="0.2">
      <c r="A46" s="33" t="str">
        <f t="shared" si="4"/>
        <v/>
      </c>
      <c r="B46" s="33" t="str">
        <f>IF($A46="","",VLOOKUP($A46,開催一覧!$A:$H,6,FALSE))</f>
        <v/>
      </c>
      <c r="C46" s="33" t="str">
        <f>IF($A46="","",VLOOKUP($A46,開催一覧!$A:$H,7,FALSE))</f>
        <v/>
      </c>
      <c r="D46" s="33" t="str">
        <f>IF($A46="","",VLOOKUP($A46,開催一覧!$A:$H,8,FALSE))</f>
        <v/>
      </c>
      <c r="E46" s="33" t="str">
        <f>IF($A46="","",VLOOKUP($A46,開催一覧!$A:$H,5,FALSE))</f>
        <v/>
      </c>
      <c r="F46" s="45"/>
      <c r="G46" s="179"/>
      <c r="H46" s="46"/>
      <c r="J46" s="34" t="str">
        <f t="shared" si="3"/>
        <v/>
      </c>
      <c r="K46" s="132" t="s">
        <v>887</v>
      </c>
      <c r="L46" s="63" t="str">
        <f t="shared" si="6"/>
        <v/>
      </c>
      <c r="M46" s="49" t="str">
        <f t="shared" si="7"/>
        <v/>
      </c>
      <c r="N46" s="70" t="str">
        <f t="shared" si="8"/>
        <v/>
      </c>
      <c r="O46" s="211"/>
      <c r="P46" s="212"/>
      <c r="Q46" s="213"/>
      <c r="R46" s="214"/>
      <c r="S46" s="215"/>
      <c r="T46" s="216"/>
      <c r="U46" s="277"/>
    </row>
    <row r="47" spans="1:21" ht="40.5" customHeight="1" x14ac:dyDescent="0.2">
      <c r="A47" s="33" t="str">
        <f t="shared" si="4"/>
        <v/>
      </c>
      <c r="B47" s="33" t="str">
        <f>IF($A47="","",VLOOKUP($A47,開催一覧!$A:$H,6,FALSE))</f>
        <v/>
      </c>
      <c r="C47" s="33" t="str">
        <f>IF($A47="","",VLOOKUP($A47,開催一覧!$A:$H,7,FALSE))</f>
        <v/>
      </c>
      <c r="D47" s="33" t="str">
        <f>IF($A47="","",VLOOKUP($A47,開催一覧!$A:$H,8,FALSE))</f>
        <v/>
      </c>
      <c r="E47" s="33" t="str">
        <f>IF($A47="","",VLOOKUP($A47,開催一覧!$A:$H,5,FALSE))</f>
        <v/>
      </c>
      <c r="F47" s="45"/>
      <c r="G47" s="179"/>
      <c r="H47" s="46"/>
      <c r="J47" s="34" t="str">
        <f t="shared" si="3"/>
        <v/>
      </c>
      <c r="K47" s="123" t="s">
        <v>888</v>
      </c>
      <c r="L47" s="63" t="str">
        <f t="shared" si="6"/>
        <v/>
      </c>
      <c r="M47" s="49" t="str">
        <f t="shared" si="7"/>
        <v/>
      </c>
      <c r="N47" s="70" t="str">
        <f t="shared" si="8"/>
        <v/>
      </c>
      <c r="O47" s="211"/>
      <c r="P47" s="212"/>
      <c r="Q47" s="213"/>
      <c r="R47" s="214"/>
      <c r="S47" s="215"/>
      <c r="T47" s="216"/>
      <c r="U47" s="276"/>
    </row>
    <row r="48" spans="1:21" ht="40.5" customHeight="1" x14ac:dyDescent="0.2">
      <c r="A48" s="33" t="str">
        <f t="shared" si="4"/>
        <v/>
      </c>
      <c r="B48" s="33" t="str">
        <f>IF($A48="","",VLOOKUP($A48,開催一覧!$A:$H,6,FALSE))</f>
        <v/>
      </c>
      <c r="C48" s="33" t="str">
        <f>IF($A48="","",VLOOKUP($A48,開催一覧!$A:$H,7,FALSE))</f>
        <v/>
      </c>
      <c r="D48" s="33" t="str">
        <f>IF($A48="","",VLOOKUP($A48,開催一覧!$A:$H,8,FALSE))</f>
        <v/>
      </c>
      <c r="E48" s="33" t="str">
        <f>IF($A48="","",VLOOKUP($A48,開催一覧!$A:$H,5,FALSE))</f>
        <v/>
      </c>
      <c r="F48" s="45"/>
      <c r="G48" s="179"/>
      <c r="H48" s="46"/>
      <c r="J48" s="34" t="str">
        <f t="shared" si="3"/>
        <v/>
      </c>
      <c r="K48" s="132" t="s">
        <v>889</v>
      </c>
      <c r="L48" s="63" t="str">
        <f t="shared" si="6"/>
        <v/>
      </c>
      <c r="M48" s="49" t="str">
        <f t="shared" si="7"/>
        <v/>
      </c>
      <c r="N48" s="70" t="str">
        <f t="shared" si="8"/>
        <v/>
      </c>
      <c r="O48" s="211"/>
      <c r="P48" s="212"/>
      <c r="Q48" s="213"/>
      <c r="R48" s="214"/>
      <c r="S48" s="215"/>
      <c r="T48" s="216"/>
      <c r="U48" s="277"/>
    </row>
    <row r="49" spans="1:21" ht="40.5" customHeight="1" x14ac:dyDescent="0.2">
      <c r="A49" s="33" t="str">
        <f t="shared" si="4"/>
        <v/>
      </c>
      <c r="B49" s="33" t="str">
        <f>IF($A49="","",VLOOKUP($A49,開催一覧!$A:$H,6,FALSE))</f>
        <v/>
      </c>
      <c r="C49" s="33" t="str">
        <f>IF($A49="","",VLOOKUP($A49,開催一覧!$A:$H,7,FALSE))</f>
        <v/>
      </c>
      <c r="D49" s="33" t="str">
        <f>IF($A49="","",VLOOKUP($A49,開催一覧!$A:$H,8,FALSE))</f>
        <v/>
      </c>
      <c r="E49" s="33" t="str">
        <f>IF($A49="","",VLOOKUP($A49,開催一覧!$A:$H,5,FALSE))</f>
        <v/>
      </c>
      <c r="F49" s="45"/>
      <c r="G49" s="179"/>
      <c r="H49" s="46"/>
      <c r="J49" s="34" t="str">
        <f t="shared" si="3"/>
        <v/>
      </c>
      <c r="K49" s="123" t="s">
        <v>890</v>
      </c>
      <c r="L49" s="63" t="str">
        <f t="shared" si="6"/>
        <v/>
      </c>
      <c r="M49" s="49" t="str">
        <f t="shared" si="7"/>
        <v/>
      </c>
      <c r="N49" s="70" t="str">
        <f t="shared" si="8"/>
        <v/>
      </c>
      <c r="O49" s="211"/>
      <c r="P49" s="212"/>
      <c r="Q49" s="213"/>
      <c r="R49" s="214"/>
      <c r="S49" s="215"/>
      <c r="T49" s="216"/>
      <c r="U49" s="276"/>
    </row>
    <row r="50" spans="1:21" ht="40.5" customHeight="1" x14ac:dyDescent="0.2">
      <c r="A50" s="33" t="str">
        <f t="shared" si="4"/>
        <v/>
      </c>
      <c r="B50" s="33" t="str">
        <f>IF($A50="","",VLOOKUP($A50,開催一覧!$A:$H,6,FALSE))</f>
        <v/>
      </c>
      <c r="C50" s="33" t="str">
        <f>IF($A50="","",VLOOKUP($A50,開催一覧!$A:$H,7,FALSE))</f>
        <v/>
      </c>
      <c r="D50" s="33" t="str">
        <f>IF($A50="","",VLOOKUP($A50,開催一覧!$A:$H,8,FALSE))</f>
        <v/>
      </c>
      <c r="E50" s="33" t="str">
        <f>IF($A50="","",VLOOKUP($A50,開催一覧!$A:$H,5,FALSE))</f>
        <v/>
      </c>
      <c r="F50" s="45"/>
      <c r="G50" s="179"/>
      <c r="H50" s="46"/>
      <c r="J50" s="34" t="str">
        <f t="shared" si="3"/>
        <v/>
      </c>
      <c r="K50" s="132" t="s">
        <v>891</v>
      </c>
      <c r="L50" s="63" t="str">
        <f t="shared" si="6"/>
        <v/>
      </c>
      <c r="M50" s="49" t="str">
        <f t="shared" si="7"/>
        <v/>
      </c>
      <c r="N50" s="70" t="str">
        <f t="shared" si="8"/>
        <v/>
      </c>
      <c r="O50" s="211"/>
      <c r="P50" s="212"/>
      <c r="Q50" s="213"/>
      <c r="R50" s="214"/>
      <c r="S50" s="215"/>
      <c r="T50" s="216"/>
      <c r="U50" s="277"/>
    </row>
    <row r="51" spans="1:21" ht="40.5" customHeight="1" x14ac:dyDescent="0.2">
      <c r="A51" s="33" t="str">
        <f t="shared" si="4"/>
        <v/>
      </c>
      <c r="B51" s="33" t="str">
        <f>IF($A51="","",VLOOKUP($A51,開催一覧!$A:$H,6,FALSE))</f>
        <v/>
      </c>
      <c r="C51" s="33" t="str">
        <f>IF($A51="","",VLOOKUP($A51,開催一覧!$A:$H,7,FALSE))</f>
        <v/>
      </c>
      <c r="D51" s="33" t="str">
        <f>IF($A51="","",VLOOKUP($A51,開催一覧!$A:$H,8,FALSE))</f>
        <v/>
      </c>
      <c r="E51" s="33" t="str">
        <f>IF($A51="","",VLOOKUP($A51,開催一覧!$A:$H,5,FALSE))</f>
        <v/>
      </c>
      <c r="F51" s="45"/>
      <c r="G51" s="179"/>
      <c r="H51" s="46"/>
      <c r="J51" s="34" t="str">
        <f t="shared" si="3"/>
        <v/>
      </c>
      <c r="K51" s="123" t="s">
        <v>892</v>
      </c>
      <c r="L51" s="63" t="str">
        <f t="shared" si="6"/>
        <v/>
      </c>
      <c r="M51" s="49" t="str">
        <f t="shared" si="7"/>
        <v/>
      </c>
      <c r="N51" s="70" t="str">
        <f t="shared" si="8"/>
        <v/>
      </c>
      <c r="O51" s="211"/>
      <c r="P51" s="212"/>
      <c r="Q51" s="213"/>
      <c r="R51" s="214"/>
      <c r="S51" s="215"/>
      <c r="T51" s="216"/>
      <c r="U51" s="276"/>
    </row>
    <row r="52" spans="1:21" ht="40.5" customHeight="1" x14ac:dyDescent="0.2">
      <c r="A52" s="33" t="str">
        <f t="shared" si="4"/>
        <v/>
      </c>
      <c r="B52" s="33" t="str">
        <f>IF($A52="","",VLOOKUP($A52,開催一覧!$A:$H,6,FALSE))</f>
        <v/>
      </c>
      <c r="C52" s="33" t="str">
        <f>IF($A52="","",VLOOKUP($A52,開催一覧!$A:$H,7,FALSE))</f>
        <v/>
      </c>
      <c r="D52" s="33" t="str">
        <f>IF($A52="","",VLOOKUP($A52,開催一覧!$A:$H,8,FALSE))</f>
        <v/>
      </c>
      <c r="E52" s="33" t="str">
        <f>IF($A52="","",VLOOKUP($A52,開催一覧!$A:$H,5,FALSE))</f>
        <v/>
      </c>
      <c r="F52" s="45"/>
      <c r="G52" s="179"/>
      <c r="H52" s="46"/>
      <c r="J52" s="34" t="str">
        <f t="shared" si="3"/>
        <v/>
      </c>
      <c r="K52" s="132" t="s">
        <v>893</v>
      </c>
      <c r="L52" s="63" t="str">
        <f t="shared" si="6"/>
        <v/>
      </c>
      <c r="M52" s="49" t="str">
        <f t="shared" si="7"/>
        <v/>
      </c>
      <c r="N52" s="70" t="str">
        <f t="shared" si="8"/>
        <v/>
      </c>
      <c r="O52" s="211"/>
      <c r="P52" s="212"/>
      <c r="Q52" s="213"/>
      <c r="R52" s="214"/>
      <c r="S52" s="215"/>
      <c r="T52" s="216"/>
      <c r="U52" s="277"/>
    </row>
    <row r="53" spans="1:21" ht="40.5" customHeight="1" x14ac:dyDescent="0.2">
      <c r="A53" s="33" t="str">
        <f t="shared" si="4"/>
        <v/>
      </c>
      <c r="B53" s="33" t="str">
        <f>IF($A53="","",VLOOKUP($A53,開催一覧!$A:$H,6,FALSE))</f>
        <v/>
      </c>
      <c r="C53" s="33" t="str">
        <f>IF($A53="","",VLOOKUP($A53,開催一覧!$A:$H,7,FALSE))</f>
        <v/>
      </c>
      <c r="D53" s="33" t="str">
        <f>IF($A53="","",VLOOKUP($A53,開催一覧!$A:$H,8,FALSE))</f>
        <v/>
      </c>
      <c r="E53" s="33" t="str">
        <f>IF($A53="","",VLOOKUP($A53,開催一覧!$A:$H,5,FALSE))</f>
        <v/>
      </c>
      <c r="F53" s="45"/>
      <c r="G53" s="179"/>
      <c r="H53" s="46"/>
      <c r="J53" s="34" t="str">
        <f t="shared" si="3"/>
        <v/>
      </c>
      <c r="K53" s="123" t="s">
        <v>894</v>
      </c>
      <c r="L53" s="63" t="str">
        <f t="shared" si="6"/>
        <v/>
      </c>
      <c r="M53" s="49" t="str">
        <f t="shared" si="7"/>
        <v/>
      </c>
      <c r="N53" s="70" t="str">
        <f t="shared" si="8"/>
        <v/>
      </c>
      <c r="O53" s="211"/>
      <c r="P53" s="212"/>
      <c r="Q53" s="213"/>
      <c r="R53" s="214"/>
      <c r="S53" s="215"/>
      <c r="T53" s="216"/>
      <c r="U53" s="276"/>
    </row>
    <row r="54" spans="1:21" ht="40.5" customHeight="1" x14ac:dyDescent="0.2">
      <c r="A54" s="33" t="str">
        <f t="shared" si="4"/>
        <v/>
      </c>
      <c r="B54" s="33" t="str">
        <f>IF($A54="","",VLOOKUP($A54,開催一覧!$A:$H,6,FALSE))</f>
        <v/>
      </c>
      <c r="C54" s="33" t="str">
        <f>IF($A54="","",VLOOKUP($A54,開催一覧!$A:$H,7,FALSE))</f>
        <v/>
      </c>
      <c r="D54" s="33" t="str">
        <f>IF($A54="","",VLOOKUP($A54,開催一覧!$A:$H,8,FALSE))</f>
        <v/>
      </c>
      <c r="E54" s="33" t="str">
        <f>IF($A54="","",VLOOKUP($A54,開催一覧!$A:$H,5,FALSE))</f>
        <v/>
      </c>
      <c r="F54" s="45"/>
      <c r="G54" s="179"/>
      <c r="H54" s="46"/>
      <c r="J54" s="34" t="str">
        <f t="shared" si="3"/>
        <v/>
      </c>
      <c r="K54" s="132" t="s">
        <v>895</v>
      </c>
      <c r="L54" s="63" t="str">
        <f t="shared" si="6"/>
        <v/>
      </c>
      <c r="M54" s="49" t="str">
        <f t="shared" si="7"/>
        <v/>
      </c>
      <c r="N54" s="70" t="str">
        <f t="shared" si="8"/>
        <v/>
      </c>
      <c r="O54" s="211"/>
      <c r="P54" s="212"/>
      <c r="Q54" s="213"/>
      <c r="R54" s="214"/>
      <c r="S54" s="215"/>
      <c r="T54" s="216"/>
      <c r="U54" s="277"/>
    </row>
    <row r="55" spans="1:21" ht="40.5" customHeight="1" x14ac:dyDescent="0.2">
      <c r="A55" s="33" t="str">
        <f t="shared" si="4"/>
        <v/>
      </c>
      <c r="B55" s="33" t="str">
        <f>IF($A55="","",VLOOKUP($A55,開催一覧!$A:$H,6,FALSE))</f>
        <v/>
      </c>
      <c r="C55" s="33" t="str">
        <f>IF($A55="","",VLOOKUP($A55,開催一覧!$A:$H,7,FALSE))</f>
        <v/>
      </c>
      <c r="D55" s="33" t="str">
        <f>IF($A55="","",VLOOKUP($A55,開催一覧!$A:$H,8,FALSE))</f>
        <v/>
      </c>
      <c r="E55" s="33" t="str">
        <f>IF($A55="","",VLOOKUP($A55,開催一覧!$A:$H,5,FALSE))</f>
        <v/>
      </c>
      <c r="F55" s="45"/>
      <c r="G55" s="179"/>
      <c r="H55" s="46"/>
      <c r="J55" s="34" t="str">
        <f t="shared" si="3"/>
        <v/>
      </c>
      <c r="K55" s="123" t="s">
        <v>896</v>
      </c>
      <c r="L55" s="63" t="str">
        <f t="shared" si="6"/>
        <v/>
      </c>
      <c r="M55" s="49" t="str">
        <f t="shared" si="7"/>
        <v/>
      </c>
      <c r="N55" s="70" t="str">
        <f t="shared" si="8"/>
        <v/>
      </c>
      <c r="O55" s="211"/>
      <c r="P55" s="212"/>
      <c r="Q55" s="213"/>
      <c r="R55" s="214"/>
      <c r="S55" s="215"/>
      <c r="T55" s="216"/>
      <c r="U55" s="276"/>
    </row>
    <row r="56" spans="1:21" ht="40.5" customHeight="1" x14ac:dyDescent="0.2">
      <c r="A56" s="33" t="str">
        <f t="shared" si="4"/>
        <v/>
      </c>
      <c r="B56" s="33" t="str">
        <f>IF($A56="","",VLOOKUP($A56,開催一覧!$A:$H,6,FALSE))</f>
        <v/>
      </c>
      <c r="C56" s="33" t="str">
        <f>IF($A56="","",VLOOKUP($A56,開催一覧!$A:$H,7,FALSE))</f>
        <v/>
      </c>
      <c r="D56" s="33" t="str">
        <f>IF($A56="","",VLOOKUP($A56,開催一覧!$A:$H,8,FALSE))</f>
        <v/>
      </c>
      <c r="E56" s="33" t="str">
        <f>IF($A56="","",VLOOKUP($A56,開催一覧!$A:$H,5,FALSE))</f>
        <v/>
      </c>
      <c r="F56" s="45"/>
      <c r="G56" s="179"/>
      <c r="H56" s="46"/>
      <c r="J56" s="34" t="str">
        <f t="shared" si="3"/>
        <v/>
      </c>
      <c r="K56" s="132" t="s">
        <v>897</v>
      </c>
      <c r="L56" s="63" t="str">
        <f t="shared" si="6"/>
        <v/>
      </c>
      <c r="M56" s="49" t="str">
        <f t="shared" si="7"/>
        <v/>
      </c>
      <c r="N56" s="70" t="str">
        <f t="shared" si="8"/>
        <v/>
      </c>
      <c r="O56" s="211"/>
      <c r="P56" s="212"/>
      <c r="Q56" s="213"/>
      <c r="R56" s="214"/>
      <c r="S56" s="215"/>
      <c r="T56" s="216"/>
      <c r="U56" s="277"/>
    </row>
    <row r="57" spans="1:21" ht="40.5" customHeight="1" x14ac:dyDescent="0.2">
      <c r="A57" s="33" t="str">
        <f t="shared" si="4"/>
        <v/>
      </c>
      <c r="B57" s="33" t="str">
        <f>IF($A57="","",VLOOKUP($A57,開催一覧!$A:$H,6,FALSE))</f>
        <v/>
      </c>
      <c r="C57" s="33" t="str">
        <f>IF($A57="","",VLOOKUP($A57,開催一覧!$A:$H,7,FALSE))</f>
        <v/>
      </c>
      <c r="D57" s="33" t="str">
        <f>IF($A57="","",VLOOKUP($A57,開催一覧!$A:$H,8,FALSE))</f>
        <v/>
      </c>
      <c r="E57" s="33" t="str">
        <f>IF($A57="","",VLOOKUP($A57,開催一覧!$A:$H,5,FALSE))</f>
        <v/>
      </c>
      <c r="F57" s="45"/>
      <c r="G57" s="179"/>
      <c r="H57" s="46"/>
      <c r="J57" s="34" t="str">
        <f t="shared" si="3"/>
        <v/>
      </c>
      <c r="K57" s="123" t="s">
        <v>898</v>
      </c>
      <c r="L57" s="63" t="str">
        <f t="shared" si="6"/>
        <v/>
      </c>
      <c r="M57" s="49" t="str">
        <f t="shared" si="7"/>
        <v/>
      </c>
      <c r="N57" s="70" t="str">
        <f t="shared" si="8"/>
        <v/>
      </c>
      <c r="O57" s="211"/>
      <c r="P57" s="212"/>
      <c r="Q57" s="213"/>
      <c r="R57" s="214"/>
      <c r="S57" s="215"/>
      <c r="T57" s="216"/>
      <c r="U57" s="276"/>
    </row>
    <row r="58" spans="1:21" ht="40.5" customHeight="1" x14ac:dyDescent="0.2">
      <c r="A58" s="33" t="str">
        <f t="shared" si="4"/>
        <v/>
      </c>
      <c r="B58" s="33" t="str">
        <f>IF($A58="","",VLOOKUP($A58,開催一覧!$A:$H,6,FALSE))</f>
        <v/>
      </c>
      <c r="C58" s="33" t="str">
        <f>IF($A58="","",VLOOKUP($A58,開催一覧!$A:$H,7,FALSE))</f>
        <v/>
      </c>
      <c r="D58" s="33" t="str">
        <f>IF($A58="","",VLOOKUP($A58,開催一覧!$A:$H,8,FALSE))</f>
        <v/>
      </c>
      <c r="E58" s="33" t="str">
        <f>IF($A58="","",VLOOKUP($A58,開催一覧!$A:$H,5,FALSE))</f>
        <v/>
      </c>
      <c r="F58" s="45"/>
      <c r="G58" s="179"/>
      <c r="H58" s="46"/>
      <c r="J58" s="34" t="str">
        <f t="shared" si="3"/>
        <v/>
      </c>
      <c r="K58" s="132" t="s">
        <v>899</v>
      </c>
      <c r="L58" s="63" t="str">
        <f t="shared" si="6"/>
        <v/>
      </c>
      <c r="M58" s="49" t="str">
        <f t="shared" si="7"/>
        <v/>
      </c>
      <c r="N58" s="70" t="str">
        <f t="shared" si="8"/>
        <v/>
      </c>
      <c r="O58" s="211"/>
      <c r="P58" s="212"/>
      <c r="Q58" s="213"/>
      <c r="R58" s="214"/>
      <c r="S58" s="215"/>
      <c r="T58" s="216"/>
      <c r="U58" s="277"/>
    </row>
    <row r="59" spans="1:21" ht="40.5" customHeight="1" x14ac:dyDescent="0.2">
      <c r="A59" s="33" t="str">
        <f t="shared" si="4"/>
        <v/>
      </c>
      <c r="B59" s="33" t="str">
        <f>IF($A59="","",VLOOKUP($A59,開催一覧!$A:$H,6,FALSE))</f>
        <v/>
      </c>
      <c r="C59" s="33" t="str">
        <f>IF($A59="","",VLOOKUP($A59,開催一覧!$A:$H,7,FALSE))</f>
        <v/>
      </c>
      <c r="D59" s="33" t="str">
        <f>IF($A59="","",VLOOKUP($A59,開催一覧!$A:$H,8,FALSE))</f>
        <v/>
      </c>
      <c r="E59" s="33" t="str">
        <f>IF($A59="","",VLOOKUP($A59,開催一覧!$A:$H,5,FALSE))</f>
        <v/>
      </c>
      <c r="F59" s="45"/>
      <c r="G59" s="179"/>
      <c r="H59" s="46"/>
      <c r="J59" s="34" t="str">
        <f t="shared" si="3"/>
        <v/>
      </c>
      <c r="K59" s="123" t="s">
        <v>900</v>
      </c>
      <c r="L59" s="63" t="str">
        <f t="shared" si="6"/>
        <v/>
      </c>
      <c r="M59" s="49" t="str">
        <f t="shared" si="7"/>
        <v/>
      </c>
      <c r="N59" s="70" t="str">
        <f t="shared" si="8"/>
        <v/>
      </c>
      <c r="O59" s="211"/>
      <c r="P59" s="212"/>
      <c r="Q59" s="213"/>
      <c r="R59" s="214"/>
      <c r="S59" s="215"/>
      <c r="T59" s="216"/>
      <c r="U59" s="276"/>
    </row>
    <row r="60" spans="1:21" ht="40.5" customHeight="1" x14ac:dyDescent="0.2">
      <c r="A60" s="33" t="str">
        <f t="shared" si="4"/>
        <v/>
      </c>
      <c r="B60" s="33" t="str">
        <f>IF($A60="","",VLOOKUP($A60,開催一覧!$A:$H,6,FALSE))</f>
        <v/>
      </c>
      <c r="C60" s="33" t="str">
        <f>IF($A60="","",VLOOKUP($A60,開催一覧!$A:$H,7,FALSE))</f>
        <v/>
      </c>
      <c r="D60" s="33" t="str">
        <f>IF($A60="","",VLOOKUP($A60,開催一覧!$A:$H,8,FALSE))</f>
        <v/>
      </c>
      <c r="E60" s="33" t="str">
        <f>IF($A60="","",VLOOKUP($A60,開催一覧!$A:$H,5,FALSE))</f>
        <v/>
      </c>
      <c r="F60" s="45"/>
      <c r="G60" s="179"/>
      <c r="H60" s="46"/>
      <c r="J60" s="34" t="str">
        <f t="shared" si="3"/>
        <v/>
      </c>
      <c r="K60" s="132" t="s">
        <v>901</v>
      </c>
      <c r="L60" s="63" t="str">
        <f t="shared" si="6"/>
        <v/>
      </c>
      <c r="M60" s="49" t="str">
        <f t="shared" si="7"/>
        <v/>
      </c>
      <c r="N60" s="70" t="str">
        <f t="shared" si="8"/>
        <v/>
      </c>
      <c r="O60" s="211"/>
      <c r="P60" s="212"/>
      <c r="Q60" s="213"/>
      <c r="R60" s="214"/>
      <c r="S60" s="215"/>
      <c r="T60" s="216"/>
      <c r="U60" s="277"/>
    </row>
    <row r="61" spans="1:21" ht="40.5" customHeight="1" x14ac:dyDescent="0.2">
      <c r="A61" s="33" t="str">
        <f t="shared" si="4"/>
        <v/>
      </c>
      <c r="B61" s="33" t="str">
        <f>IF($A61="","",VLOOKUP($A61,開催一覧!$A:$H,6,FALSE))</f>
        <v/>
      </c>
      <c r="C61" s="33" t="str">
        <f>IF($A61="","",VLOOKUP($A61,開催一覧!$A:$H,7,FALSE))</f>
        <v/>
      </c>
      <c r="D61" s="33" t="str">
        <f>IF($A61="","",VLOOKUP($A61,開催一覧!$A:$H,8,FALSE))</f>
        <v/>
      </c>
      <c r="E61" s="33" t="str">
        <f>IF($A61="","",VLOOKUP($A61,開催一覧!$A:$H,5,FALSE))</f>
        <v/>
      </c>
      <c r="F61" s="45"/>
      <c r="G61" s="179"/>
      <c r="H61" s="46"/>
      <c r="J61" s="34" t="str">
        <f t="shared" si="3"/>
        <v/>
      </c>
      <c r="K61" s="123" t="s">
        <v>902</v>
      </c>
      <c r="L61" s="63" t="str">
        <f t="shared" si="6"/>
        <v/>
      </c>
      <c r="M61" s="49" t="str">
        <f t="shared" si="7"/>
        <v/>
      </c>
      <c r="N61" s="70" t="str">
        <f t="shared" si="8"/>
        <v/>
      </c>
      <c r="O61" s="211"/>
      <c r="P61" s="212"/>
      <c r="Q61" s="213"/>
      <c r="R61" s="214"/>
      <c r="S61" s="215"/>
      <c r="T61" s="216"/>
      <c r="U61" s="276"/>
    </row>
    <row r="62" spans="1:21" ht="40.5" customHeight="1" x14ac:dyDescent="0.2">
      <c r="A62" s="33" t="str">
        <f t="shared" si="4"/>
        <v/>
      </c>
      <c r="B62" s="33" t="str">
        <f>IF($A62="","",VLOOKUP($A62,開催一覧!$A:$H,6,FALSE))</f>
        <v/>
      </c>
      <c r="C62" s="33" t="str">
        <f>IF($A62="","",VLOOKUP($A62,開催一覧!$A:$H,7,FALSE))</f>
        <v/>
      </c>
      <c r="D62" s="33" t="str">
        <f>IF($A62="","",VLOOKUP($A62,開催一覧!$A:$H,8,FALSE))</f>
        <v/>
      </c>
      <c r="E62" s="33" t="str">
        <f>IF($A62="","",VLOOKUP($A62,開催一覧!$A:$H,5,FALSE))</f>
        <v/>
      </c>
      <c r="F62" s="45"/>
      <c r="G62" s="179"/>
      <c r="H62" s="46"/>
      <c r="J62" s="34" t="str">
        <f t="shared" si="3"/>
        <v/>
      </c>
      <c r="K62" s="132" t="s">
        <v>903</v>
      </c>
      <c r="L62" s="63" t="str">
        <f t="shared" si="6"/>
        <v/>
      </c>
      <c r="M62" s="49" t="str">
        <f t="shared" si="7"/>
        <v/>
      </c>
      <c r="N62" s="70" t="str">
        <f t="shared" si="8"/>
        <v/>
      </c>
      <c r="O62" s="211"/>
      <c r="P62" s="212"/>
      <c r="Q62" s="213"/>
      <c r="R62" s="214"/>
      <c r="S62" s="215"/>
      <c r="T62" s="216"/>
      <c r="U62" s="277"/>
    </row>
    <row r="63" spans="1:21" ht="40.5" customHeight="1" x14ac:dyDescent="0.2">
      <c r="A63" s="33" t="str">
        <f t="shared" si="4"/>
        <v/>
      </c>
      <c r="B63" s="33" t="str">
        <f>IF($A63="","",VLOOKUP($A63,開催一覧!$A:$H,6,FALSE))</f>
        <v/>
      </c>
      <c r="C63" s="33" t="str">
        <f>IF($A63="","",VLOOKUP($A63,開催一覧!$A:$H,7,FALSE))</f>
        <v/>
      </c>
      <c r="D63" s="33" t="str">
        <f>IF($A63="","",VLOOKUP($A63,開催一覧!$A:$H,8,FALSE))</f>
        <v/>
      </c>
      <c r="E63" s="33" t="str">
        <f>IF($A63="","",VLOOKUP($A63,開催一覧!$A:$H,5,FALSE))</f>
        <v/>
      </c>
      <c r="F63" s="45"/>
      <c r="G63" s="179"/>
      <c r="H63" s="46"/>
      <c r="J63" s="34" t="str">
        <f t="shared" si="3"/>
        <v/>
      </c>
      <c r="K63" s="123" t="s">
        <v>904</v>
      </c>
      <c r="L63" s="63" t="str">
        <f t="shared" si="6"/>
        <v/>
      </c>
      <c r="M63" s="49" t="str">
        <f t="shared" si="7"/>
        <v/>
      </c>
      <c r="N63" s="70" t="str">
        <f t="shared" si="8"/>
        <v/>
      </c>
      <c r="O63" s="211"/>
      <c r="P63" s="212"/>
      <c r="Q63" s="213"/>
      <c r="R63" s="214"/>
      <c r="S63" s="215"/>
      <c r="T63" s="216"/>
      <c r="U63" s="276"/>
    </row>
    <row r="64" spans="1:21" ht="40.5" customHeight="1" x14ac:dyDescent="0.2">
      <c r="A64" s="33" t="str">
        <f t="shared" si="4"/>
        <v/>
      </c>
      <c r="B64" s="33" t="str">
        <f>IF($A64="","",VLOOKUP($A64,開催一覧!$A:$H,6,FALSE))</f>
        <v/>
      </c>
      <c r="C64" s="33" t="str">
        <f>IF($A64="","",VLOOKUP($A64,開催一覧!$A:$H,7,FALSE))</f>
        <v/>
      </c>
      <c r="D64" s="33" t="str">
        <f>IF($A64="","",VLOOKUP($A64,開催一覧!$A:$H,8,FALSE))</f>
        <v/>
      </c>
      <c r="E64" s="33" t="str">
        <f>IF($A64="","",VLOOKUP($A64,開催一覧!$A:$H,5,FALSE))</f>
        <v/>
      </c>
      <c r="F64" s="45"/>
      <c r="G64" s="179"/>
      <c r="H64" s="46"/>
      <c r="J64" s="34" t="str">
        <f t="shared" si="3"/>
        <v/>
      </c>
      <c r="K64" s="132" t="s">
        <v>905</v>
      </c>
      <c r="L64" s="63" t="str">
        <f t="shared" si="6"/>
        <v/>
      </c>
      <c r="M64" s="49" t="str">
        <f t="shared" si="7"/>
        <v/>
      </c>
      <c r="N64" s="70" t="str">
        <f t="shared" si="8"/>
        <v/>
      </c>
      <c r="O64" s="211"/>
      <c r="P64" s="212"/>
      <c r="Q64" s="213"/>
      <c r="R64" s="214"/>
      <c r="S64" s="215"/>
      <c r="T64" s="216"/>
      <c r="U64" s="277"/>
    </row>
    <row r="65" spans="1:21" ht="40.5" customHeight="1" x14ac:dyDescent="0.2">
      <c r="A65" s="33" t="str">
        <f t="shared" si="4"/>
        <v/>
      </c>
      <c r="B65" s="33" t="str">
        <f>IF($A65="","",VLOOKUP($A65,開催一覧!$A:$H,6,FALSE))</f>
        <v/>
      </c>
      <c r="C65" s="33" t="str">
        <f>IF($A65="","",VLOOKUP($A65,開催一覧!$A:$H,7,FALSE))</f>
        <v/>
      </c>
      <c r="D65" s="33" t="str">
        <f>IF($A65="","",VLOOKUP($A65,開催一覧!$A:$H,8,FALSE))</f>
        <v/>
      </c>
      <c r="E65" s="33" t="str">
        <f>IF($A65="","",VLOOKUP($A65,開催一覧!$A:$H,5,FALSE))</f>
        <v/>
      </c>
      <c r="F65" s="45"/>
      <c r="G65" s="179"/>
      <c r="H65" s="46"/>
      <c r="J65" s="34" t="str">
        <f t="shared" si="3"/>
        <v/>
      </c>
      <c r="K65" s="123" t="s">
        <v>906</v>
      </c>
      <c r="L65" s="63" t="str">
        <f t="shared" si="6"/>
        <v/>
      </c>
      <c r="M65" s="49" t="str">
        <f t="shared" si="7"/>
        <v/>
      </c>
      <c r="N65" s="70" t="str">
        <f t="shared" si="8"/>
        <v/>
      </c>
      <c r="O65" s="211"/>
      <c r="P65" s="212"/>
      <c r="Q65" s="213"/>
      <c r="R65" s="214"/>
      <c r="S65" s="215"/>
      <c r="T65" s="216"/>
      <c r="U65" s="276"/>
    </row>
    <row r="66" spans="1:21" ht="40.5" customHeight="1" x14ac:dyDescent="0.2">
      <c r="A66" s="33" t="str">
        <f t="shared" si="4"/>
        <v/>
      </c>
      <c r="B66" s="33" t="str">
        <f>IF($A66="","",VLOOKUP($A66,開催一覧!$A:$H,6,FALSE))</f>
        <v/>
      </c>
      <c r="C66" s="33" t="str">
        <f>IF($A66="","",VLOOKUP($A66,開催一覧!$A:$H,7,FALSE))</f>
        <v/>
      </c>
      <c r="D66" s="33" t="str">
        <f>IF($A66="","",VLOOKUP($A66,開催一覧!$A:$H,8,FALSE))</f>
        <v/>
      </c>
      <c r="E66" s="33" t="str">
        <f>IF($A66="","",VLOOKUP($A66,開催一覧!$A:$H,5,FALSE))</f>
        <v/>
      </c>
      <c r="F66" s="45"/>
      <c r="G66" s="179"/>
      <c r="H66" s="46"/>
      <c r="J66" s="34" t="str">
        <f t="shared" si="3"/>
        <v/>
      </c>
      <c r="K66" s="132" t="s">
        <v>907</v>
      </c>
      <c r="L66" s="63" t="str">
        <f t="shared" si="6"/>
        <v/>
      </c>
      <c r="M66" s="49" t="str">
        <f t="shared" si="7"/>
        <v/>
      </c>
      <c r="N66" s="70" t="str">
        <f t="shared" si="8"/>
        <v/>
      </c>
      <c r="O66" s="211"/>
      <c r="P66" s="212"/>
      <c r="Q66" s="213"/>
      <c r="R66" s="214"/>
      <c r="S66" s="215"/>
      <c r="T66" s="216"/>
      <c r="U66" s="277"/>
    </row>
    <row r="67" spans="1:21" ht="40.5" customHeight="1" x14ac:dyDescent="0.2">
      <c r="A67" s="33" t="str">
        <f t="shared" si="4"/>
        <v/>
      </c>
      <c r="B67" s="33" t="str">
        <f>IF($A67="","",VLOOKUP($A67,開催一覧!$A:$H,6,FALSE))</f>
        <v/>
      </c>
      <c r="C67" s="33" t="str">
        <f>IF($A67="","",VLOOKUP($A67,開催一覧!$A:$H,7,FALSE))</f>
        <v/>
      </c>
      <c r="D67" s="33" t="str">
        <f>IF($A67="","",VLOOKUP($A67,開催一覧!$A:$H,8,FALSE))</f>
        <v/>
      </c>
      <c r="E67" s="33" t="str">
        <f>IF($A67="","",VLOOKUP($A67,開催一覧!$A:$H,5,FALSE))</f>
        <v/>
      </c>
      <c r="F67" s="45"/>
      <c r="G67" s="179"/>
      <c r="H67" s="46"/>
      <c r="J67" s="34" t="str">
        <f t="shared" si="3"/>
        <v/>
      </c>
      <c r="K67" s="123" t="s">
        <v>908</v>
      </c>
      <c r="L67" s="63" t="str">
        <f t="shared" si="6"/>
        <v/>
      </c>
      <c r="M67" s="49" t="str">
        <f t="shared" si="7"/>
        <v/>
      </c>
      <c r="N67" s="70" t="str">
        <f t="shared" si="8"/>
        <v/>
      </c>
      <c r="O67" s="211"/>
      <c r="P67" s="212"/>
      <c r="Q67" s="213"/>
      <c r="R67" s="214"/>
      <c r="S67" s="215"/>
      <c r="T67" s="216"/>
      <c r="U67" s="276"/>
    </row>
    <row r="68" spans="1:21" ht="40.5" customHeight="1" x14ac:dyDescent="0.2">
      <c r="A68" s="33" t="str">
        <f t="shared" si="4"/>
        <v/>
      </c>
      <c r="B68" s="33" t="str">
        <f>IF($A68="","",VLOOKUP($A68,開催一覧!$A:$H,6,FALSE))</f>
        <v/>
      </c>
      <c r="C68" s="33" t="str">
        <f>IF($A68="","",VLOOKUP($A68,開催一覧!$A:$H,7,FALSE))</f>
        <v/>
      </c>
      <c r="D68" s="33" t="str">
        <f>IF($A68="","",VLOOKUP($A68,開催一覧!$A:$H,8,FALSE))</f>
        <v/>
      </c>
      <c r="E68" s="33" t="str">
        <f>IF($A68="","",VLOOKUP($A68,開催一覧!$A:$H,5,FALSE))</f>
        <v/>
      </c>
      <c r="F68" s="45"/>
      <c r="G68" s="179"/>
      <c r="H68" s="46"/>
      <c r="J68" s="34" t="str">
        <f t="shared" si="3"/>
        <v/>
      </c>
      <c r="K68" s="132" t="s">
        <v>909</v>
      </c>
      <c r="L68" s="63" t="str">
        <f t="shared" si="6"/>
        <v/>
      </c>
      <c r="M68" s="49" t="str">
        <f t="shared" si="7"/>
        <v/>
      </c>
      <c r="N68" s="70" t="str">
        <f t="shared" si="8"/>
        <v/>
      </c>
      <c r="O68" s="211"/>
      <c r="P68" s="212"/>
      <c r="Q68" s="213"/>
      <c r="R68" s="214"/>
      <c r="S68" s="215"/>
      <c r="T68" s="216"/>
      <c r="U68" s="277"/>
    </row>
    <row r="69" spans="1:21" ht="40.5" customHeight="1" x14ac:dyDescent="0.2">
      <c r="A69" s="33" t="str">
        <f t="shared" si="4"/>
        <v/>
      </c>
      <c r="B69" s="33" t="str">
        <f>IF($A69="","",VLOOKUP($A69,開催一覧!$A:$H,6,FALSE))</f>
        <v/>
      </c>
      <c r="C69" s="33" t="str">
        <f>IF($A69="","",VLOOKUP($A69,開催一覧!$A:$H,7,FALSE))</f>
        <v/>
      </c>
      <c r="D69" s="33" t="str">
        <f>IF($A69="","",VLOOKUP($A69,開催一覧!$A:$H,8,FALSE))</f>
        <v/>
      </c>
      <c r="E69" s="33" t="str">
        <f>IF($A69="","",VLOOKUP($A69,開催一覧!$A:$H,5,FALSE))</f>
        <v/>
      </c>
      <c r="F69" s="45"/>
      <c r="G69" s="179"/>
      <c r="H69" s="46"/>
      <c r="J69" s="34" t="str">
        <f t="shared" si="3"/>
        <v/>
      </c>
      <c r="K69" s="123" t="s">
        <v>910</v>
      </c>
      <c r="L69" s="63" t="str">
        <f t="shared" si="6"/>
        <v/>
      </c>
      <c r="M69" s="49" t="str">
        <f t="shared" si="7"/>
        <v/>
      </c>
      <c r="N69" s="70" t="str">
        <f t="shared" si="8"/>
        <v/>
      </c>
      <c r="O69" s="211"/>
      <c r="P69" s="212"/>
      <c r="Q69" s="213"/>
      <c r="R69" s="214"/>
      <c r="S69" s="215"/>
      <c r="T69" s="216"/>
      <c r="U69" s="276"/>
    </row>
    <row r="70" spans="1:21" ht="40.5" customHeight="1" x14ac:dyDescent="0.2">
      <c r="A70" s="33" t="str">
        <f t="shared" si="4"/>
        <v/>
      </c>
      <c r="B70" s="33" t="str">
        <f>IF($A70="","",VLOOKUP($A70,開催一覧!$A:$H,6,FALSE))</f>
        <v/>
      </c>
      <c r="C70" s="33" t="str">
        <f>IF($A70="","",VLOOKUP($A70,開催一覧!$A:$H,7,FALSE))</f>
        <v/>
      </c>
      <c r="D70" s="33" t="str">
        <f>IF($A70="","",VLOOKUP($A70,開催一覧!$A:$H,8,FALSE))</f>
        <v/>
      </c>
      <c r="E70" s="33" t="str">
        <f>IF($A70="","",VLOOKUP($A70,開催一覧!$A:$H,5,FALSE))</f>
        <v/>
      </c>
      <c r="F70" s="45"/>
      <c r="G70" s="179"/>
      <c r="H70" s="46"/>
      <c r="J70" s="34" t="str">
        <f t="shared" si="3"/>
        <v/>
      </c>
      <c r="K70" s="132" t="s">
        <v>911</v>
      </c>
      <c r="L70" s="63" t="str">
        <f t="shared" si="6"/>
        <v/>
      </c>
      <c r="M70" s="49" t="str">
        <f t="shared" si="7"/>
        <v/>
      </c>
      <c r="N70" s="70" t="str">
        <f t="shared" si="8"/>
        <v/>
      </c>
      <c r="O70" s="211"/>
      <c r="P70" s="212"/>
      <c r="Q70" s="213"/>
      <c r="R70" s="214"/>
      <c r="S70" s="215"/>
      <c r="T70" s="216"/>
      <c r="U70" s="277"/>
    </row>
    <row r="71" spans="1:21" ht="40.5" customHeight="1" x14ac:dyDescent="0.2">
      <c r="A71" s="33" t="str">
        <f t="shared" si="4"/>
        <v/>
      </c>
      <c r="B71" s="33" t="str">
        <f>IF($A71="","",VLOOKUP($A71,開催一覧!$A:$H,6,FALSE))</f>
        <v/>
      </c>
      <c r="C71" s="33" t="str">
        <f>IF($A71="","",VLOOKUP($A71,開催一覧!$A:$H,7,FALSE))</f>
        <v/>
      </c>
      <c r="D71" s="33" t="str">
        <f>IF($A71="","",VLOOKUP($A71,開催一覧!$A:$H,8,FALSE))</f>
        <v/>
      </c>
      <c r="E71" s="33" t="str">
        <f>IF($A71="","",VLOOKUP($A71,開催一覧!$A:$H,5,FALSE))</f>
        <v/>
      </c>
      <c r="F71" s="45"/>
      <c r="G71" s="179"/>
      <c r="H71" s="46"/>
      <c r="J71" s="34" t="str">
        <f t="shared" si="3"/>
        <v/>
      </c>
      <c r="K71" s="123" t="s">
        <v>912</v>
      </c>
      <c r="L71" s="63" t="str">
        <f t="shared" si="6"/>
        <v/>
      </c>
      <c r="M71" s="49" t="str">
        <f t="shared" si="7"/>
        <v/>
      </c>
      <c r="N71" s="70" t="str">
        <f t="shared" si="8"/>
        <v/>
      </c>
      <c r="O71" s="211"/>
      <c r="P71" s="212"/>
      <c r="Q71" s="213"/>
      <c r="R71" s="214"/>
      <c r="S71" s="215"/>
      <c r="T71" s="216"/>
      <c r="U71" s="276"/>
    </row>
    <row r="72" spans="1:21" ht="40.5" customHeight="1" x14ac:dyDescent="0.2">
      <c r="A72" s="33" t="str">
        <f t="shared" si="4"/>
        <v/>
      </c>
      <c r="B72" s="33" t="str">
        <f>IF($A72="","",VLOOKUP($A72,開催一覧!$A:$H,6,FALSE))</f>
        <v/>
      </c>
      <c r="C72" s="33" t="str">
        <f>IF($A72="","",VLOOKUP($A72,開催一覧!$A:$H,7,FALSE))</f>
        <v/>
      </c>
      <c r="D72" s="33" t="str">
        <f>IF($A72="","",VLOOKUP($A72,開催一覧!$A:$H,8,FALSE))</f>
        <v/>
      </c>
      <c r="E72" s="33" t="str">
        <f>IF($A72="","",VLOOKUP($A72,開催一覧!$A:$H,5,FALSE))</f>
        <v/>
      </c>
      <c r="F72" s="45"/>
      <c r="G72" s="179"/>
      <c r="H72" s="46"/>
      <c r="J72" s="34" t="str">
        <f t="shared" si="3"/>
        <v/>
      </c>
      <c r="K72" s="132" t="s">
        <v>913</v>
      </c>
      <c r="L72" s="63" t="str">
        <f t="shared" si="6"/>
        <v/>
      </c>
      <c r="M72" s="49" t="str">
        <f t="shared" si="7"/>
        <v/>
      </c>
      <c r="N72" s="70" t="str">
        <f t="shared" si="8"/>
        <v/>
      </c>
      <c r="O72" s="211"/>
      <c r="P72" s="212"/>
      <c r="Q72" s="213"/>
      <c r="R72" s="214"/>
      <c r="S72" s="215"/>
      <c r="T72" s="216"/>
      <c r="U72" s="277"/>
    </row>
    <row r="73" spans="1:21" ht="40.5" customHeight="1" x14ac:dyDescent="0.2">
      <c r="A73" s="33" t="str">
        <f t="shared" si="4"/>
        <v/>
      </c>
      <c r="B73" s="33" t="str">
        <f>IF($A73="","",VLOOKUP($A73,開催一覧!$A:$H,6,FALSE))</f>
        <v/>
      </c>
      <c r="C73" s="33" t="str">
        <f>IF($A73="","",VLOOKUP($A73,開催一覧!$A:$H,7,FALSE))</f>
        <v/>
      </c>
      <c r="D73" s="33" t="str">
        <f>IF($A73="","",VLOOKUP($A73,開催一覧!$A:$H,8,FALSE))</f>
        <v/>
      </c>
      <c r="E73" s="33" t="str">
        <f>IF($A73="","",VLOOKUP($A73,開催一覧!$A:$H,5,FALSE))</f>
        <v/>
      </c>
      <c r="F73" s="45"/>
      <c r="G73" s="179"/>
      <c r="H73" s="46"/>
      <c r="J73" s="34" t="str">
        <f t="shared" si="3"/>
        <v/>
      </c>
      <c r="K73" s="123" t="s">
        <v>914</v>
      </c>
      <c r="L73" s="63" t="str">
        <f t="shared" si="6"/>
        <v/>
      </c>
      <c r="M73" s="49" t="str">
        <f t="shared" si="7"/>
        <v/>
      </c>
      <c r="N73" s="70" t="str">
        <f t="shared" si="8"/>
        <v/>
      </c>
      <c r="O73" s="211"/>
      <c r="P73" s="212"/>
      <c r="Q73" s="213"/>
      <c r="R73" s="214"/>
      <c r="S73" s="215"/>
      <c r="T73" s="216"/>
      <c r="U73" s="276"/>
    </row>
    <row r="74" spans="1:21" ht="40.5" customHeight="1" x14ac:dyDescent="0.2">
      <c r="A74" s="33" t="str">
        <f t="shared" si="4"/>
        <v/>
      </c>
      <c r="B74" s="33" t="str">
        <f>IF($A74="","",VLOOKUP($A74,開催一覧!$A:$H,6,FALSE))</f>
        <v/>
      </c>
      <c r="C74" s="33" t="str">
        <f>IF($A74="","",VLOOKUP($A74,開催一覧!$A:$H,7,FALSE))</f>
        <v/>
      </c>
      <c r="D74" s="33" t="str">
        <f>IF($A74="","",VLOOKUP($A74,開催一覧!$A:$H,8,FALSE))</f>
        <v/>
      </c>
      <c r="E74" s="33" t="str">
        <f>IF($A74="","",VLOOKUP($A74,開催一覧!$A:$H,5,FALSE))</f>
        <v/>
      </c>
      <c r="F74" s="45"/>
      <c r="G74" s="179"/>
      <c r="H74" s="46"/>
      <c r="J74" s="34" t="str">
        <f t="shared" si="3"/>
        <v/>
      </c>
      <c r="K74" s="132" t="s">
        <v>915</v>
      </c>
      <c r="L74" s="63" t="str">
        <f t="shared" si="6"/>
        <v/>
      </c>
      <c r="M74" s="49" t="str">
        <f t="shared" si="7"/>
        <v/>
      </c>
      <c r="N74" s="70" t="str">
        <f t="shared" si="8"/>
        <v/>
      </c>
      <c r="O74" s="211"/>
      <c r="P74" s="212"/>
      <c r="Q74" s="213"/>
      <c r="R74" s="214"/>
      <c r="S74" s="215"/>
      <c r="T74" s="216"/>
      <c r="U74" s="277"/>
    </row>
    <row r="75" spans="1:21" ht="40.5" customHeight="1" x14ac:dyDescent="0.2">
      <c r="A75" s="33" t="str">
        <f t="shared" si="4"/>
        <v/>
      </c>
      <c r="B75" s="33" t="str">
        <f>IF($A75="","",VLOOKUP($A75,開催一覧!$A:$H,6,FALSE))</f>
        <v/>
      </c>
      <c r="C75" s="33" t="str">
        <f>IF($A75="","",VLOOKUP($A75,開催一覧!$A:$H,7,FALSE))</f>
        <v/>
      </c>
      <c r="D75" s="33" t="str">
        <f>IF($A75="","",VLOOKUP($A75,開催一覧!$A:$H,8,FALSE))</f>
        <v/>
      </c>
      <c r="E75" s="33" t="str">
        <f>IF($A75="","",VLOOKUP($A75,開催一覧!$A:$H,5,FALSE))</f>
        <v/>
      </c>
      <c r="F75" s="45"/>
      <c r="G75" s="179"/>
      <c r="H75" s="46"/>
      <c r="J75" s="34" t="str">
        <f t="shared" si="3"/>
        <v/>
      </c>
      <c r="K75" s="123" t="s">
        <v>916</v>
      </c>
      <c r="L75" s="63" t="str">
        <f t="shared" si="6"/>
        <v/>
      </c>
      <c r="M75" s="49" t="str">
        <f t="shared" si="7"/>
        <v/>
      </c>
      <c r="N75" s="70" t="str">
        <f t="shared" si="8"/>
        <v/>
      </c>
      <c r="O75" s="211"/>
      <c r="P75" s="212"/>
      <c r="Q75" s="213"/>
      <c r="R75" s="214"/>
      <c r="S75" s="215"/>
      <c r="T75" s="216"/>
      <c r="U75" s="276"/>
    </row>
    <row r="76" spans="1:21" ht="40.5" customHeight="1" x14ac:dyDescent="0.2">
      <c r="A76" s="33" t="str">
        <f t="shared" si="4"/>
        <v/>
      </c>
      <c r="B76" s="33" t="str">
        <f>IF($A76="","",VLOOKUP($A76,開催一覧!$A:$H,6,FALSE))</f>
        <v/>
      </c>
      <c r="C76" s="33" t="str">
        <f>IF($A76="","",VLOOKUP($A76,開催一覧!$A:$H,7,FALSE))</f>
        <v/>
      </c>
      <c r="D76" s="33" t="str">
        <f>IF($A76="","",VLOOKUP($A76,開催一覧!$A:$H,8,FALSE))</f>
        <v/>
      </c>
      <c r="E76" s="33" t="str">
        <f>IF($A76="","",VLOOKUP($A76,開催一覧!$A:$H,5,FALSE))</f>
        <v/>
      </c>
      <c r="F76" s="45"/>
      <c r="G76" s="179"/>
      <c r="H76" s="46"/>
      <c r="J76" s="34" t="str">
        <f t="shared" si="3"/>
        <v/>
      </c>
      <c r="K76" s="132" t="s">
        <v>917</v>
      </c>
      <c r="L76" s="63" t="str">
        <f t="shared" si="6"/>
        <v/>
      </c>
      <c r="M76" s="49" t="str">
        <f t="shared" si="7"/>
        <v/>
      </c>
      <c r="N76" s="70" t="str">
        <f t="shared" si="8"/>
        <v/>
      </c>
      <c r="O76" s="211"/>
      <c r="P76" s="212"/>
      <c r="Q76" s="213"/>
      <c r="R76" s="214"/>
      <c r="S76" s="215"/>
      <c r="T76" s="216"/>
      <c r="U76" s="277"/>
    </row>
    <row r="77" spans="1:21" ht="40.5" customHeight="1" x14ac:dyDescent="0.2">
      <c r="A77" s="33" t="str">
        <f t="shared" si="4"/>
        <v/>
      </c>
      <c r="B77" s="33" t="str">
        <f>IF($A77="","",VLOOKUP($A77,開催一覧!$A:$H,6,FALSE))</f>
        <v/>
      </c>
      <c r="C77" s="33" t="str">
        <f>IF($A77="","",VLOOKUP($A77,開催一覧!$A:$H,7,FALSE))</f>
        <v/>
      </c>
      <c r="D77" s="33" t="str">
        <f>IF($A77="","",VLOOKUP($A77,開催一覧!$A:$H,8,FALSE))</f>
        <v/>
      </c>
      <c r="E77" s="33" t="str">
        <f>IF($A77="","",VLOOKUP($A77,開催一覧!$A:$H,5,FALSE))</f>
        <v/>
      </c>
      <c r="F77" s="45"/>
      <c r="G77" s="179"/>
      <c r="H77" s="46"/>
      <c r="J77" s="34" t="str">
        <f t="shared" si="3"/>
        <v/>
      </c>
      <c r="K77" s="123" t="s">
        <v>918</v>
      </c>
      <c r="L77" s="63" t="str">
        <f t="shared" si="6"/>
        <v/>
      </c>
      <c r="M77" s="49" t="str">
        <f t="shared" si="7"/>
        <v/>
      </c>
      <c r="N77" s="70" t="str">
        <f t="shared" si="8"/>
        <v/>
      </c>
      <c r="O77" s="211"/>
      <c r="P77" s="212"/>
      <c r="Q77" s="213"/>
      <c r="R77" s="214"/>
      <c r="S77" s="215"/>
      <c r="T77" s="216"/>
      <c r="U77" s="276"/>
    </row>
    <row r="78" spans="1:21" ht="40.5" customHeight="1" x14ac:dyDescent="0.2">
      <c r="A78" s="33" t="str">
        <f t="shared" si="4"/>
        <v/>
      </c>
      <c r="B78" s="33" t="str">
        <f>IF($A78="","",VLOOKUP($A78,開催一覧!$A:$H,6,FALSE))</f>
        <v/>
      </c>
      <c r="C78" s="33" t="str">
        <f>IF($A78="","",VLOOKUP($A78,開催一覧!$A:$H,7,FALSE))</f>
        <v/>
      </c>
      <c r="D78" s="33" t="str">
        <f>IF($A78="","",VLOOKUP($A78,開催一覧!$A:$H,8,FALSE))</f>
        <v/>
      </c>
      <c r="E78" s="33" t="str">
        <f>IF($A78="","",VLOOKUP($A78,開催一覧!$A:$H,5,FALSE))</f>
        <v/>
      </c>
      <c r="F78" s="45"/>
      <c r="G78" s="179"/>
      <c r="H78" s="46"/>
      <c r="J78" s="34" t="str">
        <f t="shared" si="3"/>
        <v/>
      </c>
      <c r="K78" s="132" t="s">
        <v>919</v>
      </c>
      <c r="L78" s="63" t="str">
        <f t="shared" si="6"/>
        <v/>
      </c>
      <c r="M78" s="49" t="str">
        <f t="shared" si="7"/>
        <v/>
      </c>
      <c r="N78" s="70" t="str">
        <f t="shared" si="8"/>
        <v/>
      </c>
      <c r="O78" s="211"/>
      <c r="P78" s="212"/>
      <c r="Q78" s="213"/>
      <c r="R78" s="214"/>
      <c r="S78" s="215"/>
      <c r="T78" s="216"/>
      <c r="U78" s="277"/>
    </row>
    <row r="79" spans="1:21" ht="40.5" customHeight="1" x14ac:dyDescent="0.2">
      <c r="A79" s="33" t="str">
        <f t="shared" si="4"/>
        <v/>
      </c>
      <c r="B79" s="33" t="str">
        <f>IF($A79="","",VLOOKUP($A79,開催一覧!$A:$H,6,FALSE))</f>
        <v/>
      </c>
      <c r="C79" s="33" t="str">
        <f>IF($A79="","",VLOOKUP($A79,開催一覧!$A:$H,7,FALSE))</f>
        <v/>
      </c>
      <c r="D79" s="33" t="str">
        <f>IF($A79="","",VLOOKUP($A79,開催一覧!$A:$H,8,FALSE))</f>
        <v/>
      </c>
      <c r="E79" s="33" t="str">
        <f>IF($A79="","",VLOOKUP($A79,開催一覧!$A:$H,5,FALSE))</f>
        <v/>
      </c>
      <c r="F79" s="45"/>
      <c r="G79" s="179"/>
      <c r="H79" s="46"/>
      <c r="J79" s="34" t="str">
        <f t="shared" si="3"/>
        <v/>
      </c>
      <c r="K79" s="123" t="s">
        <v>920</v>
      </c>
      <c r="L79" s="63" t="str">
        <f t="shared" si="6"/>
        <v/>
      </c>
      <c r="M79" s="49" t="str">
        <f t="shared" si="7"/>
        <v/>
      </c>
      <c r="N79" s="70" t="str">
        <f t="shared" si="8"/>
        <v/>
      </c>
      <c r="O79" s="211"/>
      <c r="P79" s="212"/>
      <c r="Q79" s="213"/>
      <c r="R79" s="214"/>
      <c r="S79" s="215"/>
      <c r="T79" s="216"/>
      <c r="U79" s="276"/>
    </row>
    <row r="80" spans="1:21" ht="40.5" customHeight="1" x14ac:dyDescent="0.2">
      <c r="A80" s="33" t="str">
        <f t="shared" ref="A80:A113" si="9">IF(H80&gt;0,CONCATENATE(F80,G80,H80),"")</f>
        <v/>
      </c>
      <c r="B80" s="33" t="str">
        <f>IF($A80="","",VLOOKUP($A80,開催一覧!$A:$H,6,FALSE))</f>
        <v/>
      </c>
      <c r="C80" s="33" t="str">
        <f>IF($A80="","",VLOOKUP($A80,開催一覧!$A:$H,7,FALSE))</f>
        <v/>
      </c>
      <c r="D80" s="33" t="str">
        <f>IF($A80="","",VLOOKUP($A80,開催一覧!$A:$H,8,FALSE))</f>
        <v/>
      </c>
      <c r="E80" s="33" t="str">
        <f>IF($A80="","",VLOOKUP($A80,開催一覧!$A:$H,5,FALSE))</f>
        <v/>
      </c>
      <c r="F80" s="45"/>
      <c r="G80" s="179"/>
      <c r="H80" s="46"/>
      <c r="J80" s="34" t="str">
        <f t="shared" si="3"/>
        <v/>
      </c>
      <c r="K80" s="132" t="s">
        <v>921</v>
      </c>
      <c r="L80" s="63" t="str">
        <f t="shared" si="6"/>
        <v/>
      </c>
      <c r="M80" s="49" t="str">
        <f t="shared" si="7"/>
        <v/>
      </c>
      <c r="N80" s="70" t="str">
        <f t="shared" si="8"/>
        <v/>
      </c>
      <c r="O80" s="211"/>
      <c r="P80" s="212"/>
      <c r="Q80" s="213"/>
      <c r="R80" s="214"/>
      <c r="S80" s="215"/>
      <c r="T80" s="216"/>
      <c r="U80" s="277"/>
    </row>
    <row r="81" spans="1:21" ht="40.5" customHeight="1" x14ac:dyDescent="0.2">
      <c r="A81" s="33" t="str">
        <f t="shared" si="9"/>
        <v/>
      </c>
      <c r="B81" s="33" t="str">
        <f>IF($A81="","",VLOOKUP($A81,開催一覧!$A:$H,6,FALSE))</f>
        <v/>
      </c>
      <c r="C81" s="33" t="str">
        <f>IF($A81="","",VLOOKUP($A81,開催一覧!$A:$H,7,FALSE))</f>
        <v/>
      </c>
      <c r="D81" s="33" t="str">
        <f>IF($A81="","",VLOOKUP($A81,開催一覧!$A:$H,8,FALSE))</f>
        <v/>
      </c>
      <c r="E81" s="33" t="str">
        <f>IF($A81="","",VLOOKUP($A81,開催一覧!$A:$H,5,FALSE))</f>
        <v/>
      </c>
      <c r="F81" s="45"/>
      <c r="G81" s="179"/>
      <c r="H81" s="46"/>
      <c r="J81" s="34" t="str">
        <f t="shared" si="3"/>
        <v/>
      </c>
      <c r="K81" s="123" t="s">
        <v>922</v>
      </c>
      <c r="L81" s="63" t="str">
        <f t="shared" si="6"/>
        <v/>
      </c>
      <c r="M81" s="49" t="str">
        <f t="shared" si="7"/>
        <v/>
      </c>
      <c r="N81" s="70" t="str">
        <f t="shared" si="8"/>
        <v/>
      </c>
      <c r="O81" s="211"/>
      <c r="P81" s="212"/>
      <c r="Q81" s="213"/>
      <c r="R81" s="214"/>
      <c r="S81" s="215"/>
      <c r="T81" s="216"/>
      <c r="U81" s="276"/>
    </row>
    <row r="82" spans="1:21" ht="40.5" customHeight="1" x14ac:dyDescent="0.2">
      <c r="A82" s="33" t="str">
        <f t="shared" si="9"/>
        <v/>
      </c>
      <c r="B82" s="33" t="str">
        <f>IF($A82="","",VLOOKUP($A82,開催一覧!$A:$H,6,FALSE))</f>
        <v/>
      </c>
      <c r="C82" s="33" t="str">
        <f>IF($A82="","",VLOOKUP($A82,開催一覧!$A:$H,7,FALSE))</f>
        <v/>
      </c>
      <c r="D82" s="33" t="str">
        <f>IF($A82="","",VLOOKUP($A82,開催一覧!$A:$H,8,FALSE))</f>
        <v/>
      </c>
      <c r="E82" s="33" t="str">
        <f>IF($A82="","",VLOOKUP($A82,開催一覧!$A:$H,5,FALSE))</f>
        <v/>
      </c>
      <c r="F82" s="45"/>
      <c r="G82" s="179"/>
      <c r="H82" s="46"/>
      <c r="J82" s="34" t="str">
        <f t="shared" si="3"/>
        <v/>
      </c>
      <c r="K82" s="132" t="s">
        <v>923</v>
      </c>
      <c r="L82" s="63" t="str">
        <f t="shared" si="6"/>
        <v/>
      </c>
      <c r="M82" s="49" t="str">
        <f t="shared" si="7"/>
        <v/>
      </c>
      <c r="N82" s="70" t="str">
        <f t="shared" si="8"/>
        <v/>
      </c>
      <c r="O82" s="211"/>
      <c r="P82" s="212"/>
      <c r="Q82" s="213"/>
      <c r="R82" s="214"/>
      <c r="S82" s="215"/>
      <c r="T82" s="216"/>
      <c r="U82" s="277"/>
    </row>
    <row r="83" spans="1:21" ht="40.5" customHeight="1" x14ac:dyDescent="0.2">
      <c r="A83" s="33" t="str">
        <f t="shared" si="9"/>
        <v/>
      </c>
      <c r="B83" s="33" t="str">
        <f>IF($A83="","",VLOOKUP($A83,開催一覧!$A:$H,6,FALSE))</f>
        <v/>
      </c>
      <c r="C83" s="33" t="str">
        <f>IF($A83="","",VLOOKUP($A83,開催一覧!$A:$H,7,FALSE))</f>
        <v/>
      </c>
      <c r="D83" s="33" t="str">
        <f>IF($A83="","",VLOOKUP($A83,開催一覧!$A:$H,8,FALSE))</f>
        <v/>
      </c>
      <c r="E83" s="33" t="str">
        <f>IF($A83="","",VLOOKUP($A83,開催一覧!$A:$H,5,FALSE))</f>
        <v/>
      </c>
      <c r="F83" s="45"/>
      <c r="G83" s="179"/>
      <c r="H83" s="46"/>
      <c r="J83" s="34" t="str">
        <f t="shared" si="3"/>
        <v/>
      </c>
      <c r="K83" s="123" t="s">
        <v>924</v>
      </c>
      <c r="L83" s="63" t="str">
        <f t="shared" si="6"/>
        <v/>
      </c>
      <c r="M83" s="49" t="str">
        <f t="shared" si="7"/>
        <v/>
      </c>
      <c r="N83" s="70" t="str">
        <f t="shared" si="8"/>
        <v/>
      </c>
      <c r="O83" s="211"/>
      <c r="P83" s="212"/>
      <c r="Q83" s="213"/>
      <c r="R83" s="214"/>
      <c r="S83" s="215"/>
      <c r="T83" s="216"/>
      <c r="U83" s="276"/>
    </row>
    <row r="84" spans="1:21" ht="40.5" customHeight="1" x14ac:dyDescent="0.2">
      <c r="A84" s="33" t="str">
        <f t="shared" si="9"/>
        <v/>
      </c>
      <c r="B84" s="33" t="str">
        <f>IF($A84="","",VLOOKUP($A84,開催一覧!$A:$H,6,FALSE))</f>
        <v/>
      </c>
      <c r="C84" s="33" t="str">
        <f>IF($A84="","",VLOOKUP($A84,開催一覧!$A:$H,7,FALSE))</f>
        <v/>
      </c>
      <c r="D84" s="33" t="str">
        <f>IF($A84="","",VLOOKUP($A84,開催一覧!$A:$H,8,FALSE))</f>
        <v/>
      </c>
      <c r="E84" s="33" t="str">
        <f>IF($A84="","",VLOOKUP($A84,開催一覧!$A:$H,5,FALSE))</f>
        <v/>
      </c>
      <c r="F84" s="45"/>
      <c r="G84" s="179"/>
      <c r="H84" s="46"/>
      <c r="J84" s="34" t="str">
        <f t="shared" si="3"/>
        <v/>
      </c>
      <c r="K84" s="132" t="s">
        <v>925</v>
      </c>
      <c r="L84" s="63" t="str">
        <f t="shared" ref="L84:L112" si="10">IF(ISERROR(B84), "該当のセミナーが見つかりません。No、エリア、開始日を見直してください。",B84 )</f>
        <v/>
      </c>
      <c r="M84" s="49" t="str">
        <f t="shared" ref="M84:M112" si="11">IF(ISERROR(D84), "？？",D84 )</f>
        <v/>
      </c>
      <c r="N84" s="70" t="str">
        <f t="shared" ref="N84:N112" si="12">IF(ISERROR(C84), "？？",C84 )</f>
        <v/>
      </c>
      <c r="O84" s="211"/>
      <c r="P84" s="212"/>
      <c r="Q84" s="213"/>
      <c r="R84" s="214"/>
      <c r="S84" s="215"/>
      <c r="T84" s="216"/>
      <c r="U84" s="277"/>
    </row>
    <row r="85" spans="1:21" ht="40.5" customHeight="1" x14ac:dyDescent="0.2">
      <c r="A85" s="33" t="str">
        <f t="shared" si="9"/>
        <v/>
      </c>
      <c r="B85" s="33" t="str">
        <f>IF($A85="","",VLOOKUP($A85,開催一覧!$A:$H,6,FALSE))</f>
        <v/>
      </c>
      <c r="C85" s="33" t="str">
        <f>IF($A85="","",VLOOKUP($A85,開催一覧!$A:$H,7,FALSE))</f>
        <v/>
      </c>
      <c r="D85" s="33" t="str">
        <f>IF($A85="","",VLOOKUP($A85,開催一覧!$A:$H,8,FALSE))</f>
        <v/>
      </c>
      <c r="E85" s="33" t="str">
        <f>IF($A85="","",VLOOKUP($A85,開催一覧!$A:$H,5,FALSE))</f>
        <v/>
      </c>
      <c r="F85" s="45"/>
      <c r="G85" s="179"/>
      <c r="H85" s="46"/>
      <c r="J85" s="34" t="str">
        <f t="shared" si="3"/>
        <v/>
      </c>
      <c r="K85" s="123" t="s">
        <v>926</v>
      </c>
      <c r="L85" s="63" t="str">
        <f t="shared" si="10"/>
        <v/>
      </c>
      <c r="M85" s="49" t="str">
        <f t="shared" si="11"/>
        <v/>
      </c>
      <c r="N85" s="70" t="str">
        <f t="shared" si="12"/>
        <v/>
      </c>
      <c r="O85" s="211"/>
      <c r="P85" s="212"/>
      <c r="Q85" s="213"/>
      <c r="R85" s="214"/>
      <c r="S85" s="215"/>
      <c r="T85" s="216"/>
      <c r="U85" s="276"/>
    </row>
    <row r="86" spans="1:21" ht="40.5" customHeight="1" x14ac:dyDescent="0.2">
      <c r="A86" s="33" t="str">
        <f t="shared" si="9"/>
        <v/>
      </c>
      <c r="B86" s="33" t="str">
        <f>IF($A86="","",VLOOKUP($A86,開催一覧!$A:$H,6,FALSE))</f>
        <v/>
      </c>
      <c r="C86" s="33" t="str">
        <f>IF($A86="","",VLOOKUP($A86,開催一覧!$A:$H,7,FALSE))</f>
        <v/>
      </c>
      <c r="D86" s="33" t="str">
        <f>IF($A86="","",VLOOKUP($A86,開催一覧!$A:$H,8,FALSE))</f>
        <v/>
      </c>
      <c r="E86" s="33" t="str">
        <f>IF($A86="","",VLOOKUP($A86,開催一覧!$A:$H,5,FALSE))</f>
        <v/>
      </c>
      <c r="F86" s="45"/>
      <c r="G86" s="179"/>
      <c r="H86" s="46"/>
      <c r="J86" s="34" t="str">
        <f t="shared" si="3"/>
        <v/>
      </c>
      <c r="K86" s="132" t="s">
        <v>927</v>
      </c>
      <c r="L86" s="63" t="str">
        <f t="shared" si="10"/>
        <v/>
      </c>
      <c r="M86" s="49" t="str">
        <f t="shared" si="11"/>
        <v/>
      </c>
      <c r="N86" s="70" t="str">
        <f t="shared" si="12"/>
        <v/>
      </c>
      <c r="O86" s="211"/>
      <c r="P86" s="212"/>
      <c r="Q86" s="213"/>
      <c r="R86" s="214"/>
      <c r="S86" s="215"/>
      <c r="T86" s="216"/>
      <c r="U86" s="277"/>
    </row>
    <row r="87" spans="1:21" ht="40.5" customHeight="1" x14ac:dyDescent="0.2">
      <c r="A87" s="33" t="str">
        <f t="shared" si="9"/>
        <v/>
      </c>
      <c r="B87" s="33" t="str">
        <f>IF($A87="","",VLOOKUP($A87,開催一覧!$A:$H,6,FALSE))</f>
        <v/>
      </c>
      <c r="C87" s="33" t="str">
        <f>IF($A87="","",VLOOKUP($A87,開催一覧!$A:$H,7,FALSE))</f>
        <v/>
      </c>
      <c r="D87" s="33" t="str">
        <f>IF($A87="","",VLOOKUP($A87,開催一覧!$A:$H,8,FALSE))</f>
        <v/>
      </c>
      <c r="E87" s="33" t="str">
        <f>IF($A87="","",VLOOKUP($A87,開催一覧!$A:$H,5,FALSE))</f>
        <v/>
      </c>
      <c r="F87" s="45"/>
      <c r="G87" s="179"/>
      <c r="H87" s="46"/>
      <c r="J87" s="34" t="str">
        <f t="shared" si="3"/>
        <v/>
      </c>
      <c r="K87" s="123" t="s">
        <v>928</v>
      </c>
      <c r="L87" s="63" t="str">
        <f t="shared" si="10"/>
        <v/>
      </c>
      <c r="M87" s="49" t="str">
        <f t="shared" si="11"/>
        <v/>
      </c>
      <c r="N87" s="70" t="str">
        <f t="shared" si="12"/>
        <v/>
      </c>
      <c r="O87" s="211"/>
      <c r="P87" s="212"/>
      <c r="Q87" s="213"/>
      <c r="R87" s="214"/>
      <c r="S87" s="215"/>
      <c r="T87" s="216"/>
      <c r="U87" s="276"/>
    </row>
    <row r="88" spans="1:21" ht="40.5" customHeight="1" x14ac:dyDescent="0.2">
      <c r="A88" s="33" t="str">
        <f t="shared" si="9"/>
        <v/>
      </c>
      <c r="B88" s="33" t="str">
        <f>IF($A88="","",VLOOKUP($A88,開催一覧!$A:$H,6,FALSE))</f>
        <v/>
      </c>
      <c r="C88" s="33" t="str">
        <f>IF($A88="","",VLOOKUP($A88,開催一覧!$A:$H,7,FALSE))</f>
        <v/>
      </c>
      <c r="D88" s="33" t="str">
        <f>IF($A88="","",VLOOKUP($A88,開催一覧!$A:$H,8,FALSE))</f>
        <v/>
      </c>
      <c r="E88" s="33" t="str">
        <f>IF($A88="","",VLOOKUP($A88,開催一覧!$A:$H,5,FALSE))</f>
        <v/>
      </c>
      <c r="F88" s="45"/>
      <c r="G88" s="179"/>
      <c r="H88" s="46"/>
      <c r="J88" s="34" t="str">
        <f t="shared" si="3"/>
        <v/>
      </c>
      <c r="K88" s="132" t="s">
        <v>929</v>
      </c>
      <c r="L88" s="63" t="str">
        <f t="shared" si="10"/>
        <v/>
      </c>
      <c r="M88" s="49" t="str">
        <f t="shared" si="11"/>
        <v/>
      </c>
      <c r="N88" s="70" t="str">
        <f t="shared" si="12"/>
        <v/>
      </c>
      <c r="O88" s="211"/>
      <c r="P88" s="212"/>
      <c r="Q88" s="213"/>
      <c r="R88" s="214"/>
      <c r="S88" s="215"/>
      <c r="T88" s="216"/>
      <c r="U88" s="277"/>
    </row>
    <row r="89" spans="1:21" ht="40.5" customHeight="1" x14ac:dyDescent="0.2">
      <c r="A89" s="33" t="str">
        <f t="shared" si="9"/>
        <v/>
      </c>
      <c r="B89" s="33" t="str">
        <f>IF($A89="","",VLOOKUP($A89,開催一覧!$A:$H,6,FALSE))</f>
        <v/>
      </c>
      <c r="C89" s="33" t="str">
        <f>IF($A89="","",VLOOKUP($A89,開催一覧!$A:$H,7,FALSE))</f>
        <v/>
      </c>
      <c r="D89" s="33" t="str">
        <f>IF($A89="","",VLOOKUP($A89,開催一覧!$A:$H,8,FALSE))</f>
        <v/>
      </c>
      <c r="E89" s="33" t="str">
        <f>IF($A89="","",VLOOKUP($A89,開催一覧!$A:$H,5,FALSE))</f>
        <v/>
      </c>
      <c r="F89" s="45"/>
      <c r="G89" s="179"/>
      <c r="H89" s="46"/>
      <c r="J89" s="34" t="str">
        <f t="shared" si="3"/>
        <v/>
      </c>
      <c r="K89" s="123" t="s">
        <v>930</v>
      </c>
      <c r="L89" s="63" t="str">
        <f t="shared" si="10"/>
        <v/>
      </c>
      <c r="M89" s="49" t="str">
        <f t="shared" si="11"/>
        <v/>
      </c>
      <c r="N89" s="70" t="str">
        <f t="shared" si="12"/>
        <v/>
      </c>
      <c r="O89" s="211"/>
      <c r="P89" s="212"/>
      <c r="Q89" s="213"/>
      <c r="R89" s="214"/>
      <c r="S89" s="215"/>
      <c r="T89" s="216"/>
      <c r="U89" s="276"/>
    </row>
    <row r="90" spans="1:21" ht="40.5" customHeight="1" x14ac:dyDescent="0.2">
      <c r="A90" s="33" t="str">
        <f t="shared" si="9"/>
        <v/>
      </c>
      <c r="B90" s="33" t="str">
        <f>IF($A90="","",VLOOKUP($A90,開催一覧!$A:$H,6,FALSE))</f>
        <v/>
      </c>
      <c r="C90" s="33" t="str">
        <f>IF($A90="","",VLOOKUP($A90,開催一覧!$A:$H,7,FALSE))</f>
        <v/>
      </c>
      <c r="D90" s="33" t="str">
        <f>IF($A90="","",VLOOKUP($A90,開催一覧!$A:$H,8,FALSE))</f>
        <v/>
      </c>
      <c r="E90" s="33" t="str">
        <f>IF($A90="","",VLOOKUP($A90,開催一覧!$A:$H,5,FALSE))</f>
        <v/>
      </c>
      <c r="F90" s="45"/>
      <c r="G90" s="179"/>
      <c r="H90" s="46"/>
      <c r="J90" s="34" t="str">
        <f t="shared" si="3"/>
        <v/>
      </c>
      <c r="K90" s="132" t="s">
        <v>931</v>
      </c>
      <c r="L90" s="63" t="str">
        <f t="shared" si="10"/>
        <v/>
      </c>
      <c r="M90" s="49" t="str">
        <f t="shared" si="11"/>
        <v/>
      </c>
      <c r="N90" s="70" t="str">
        <f t="shared" si="12"/>
        <v/>
      </c>
      <c r="O90" s="211"/>
      <c r="P90" s="212"/>
      <c r="Q90" s="213"/>
      <c r="R90" s="214"/>
      <c r="S90" s="215"/>
      <c r="T90" s="216"/>
      <c r="U90" s="277"/>
    </row>
    <row r="91" spans="1:21" ht="40.5" customHeight="1" x14ac:dyDescent="0.2">
      <c r="A91" s="33" t="str">
        <f t="shared" si="9"/>
        <v/>
      </c>
      <c r="B91" s="33" t="str">
        <f>IF($A91="","",VLOOKUP($A91,開催一覧!$A:$H,6,FALSE))</f>
        <v/>
      </c>
      <c r="C91" s="33" t="str">
        <f>IF($A91="","",VLOOKUP($A91,開催一覧!$A:$H,7,FALSE))</f>
        <v/>
      </c>
      <c r="D91" s="33" t="str">
        <f>IF($A91="","",VLOOKUP($A91,開催一覧!$A:$H,8,FALSE))</f>
        <v/>
      </c>
      <c r="E91" s="33" t="str">
        <f>IF($A91="","",VLOOKUP($A91,開催一覧!$A:$H,5,FALSE))</f>
        <v/>
      </c>
      <c r="F91" s="45"/>
      <c r="G91" s="179"/>
      <c r="H91" s="46"/>
      <c r="J91" s="34" t="str">
        <f t="shared" si="3"/>
        <v/>
      </c>
      <c r="K91" s="123" t="s">
        <v>932</v>
      </c>
      <c r="L91" s="63" t="str">
        <f t="shared" si="10"/>
        <v/>
      </c>
      <c r="M91" s="49" t="str">
        <f t="shared" si="11"/>
        <v/>
      </c>
      <c r="N91" s="70" t="str">
        <f t="shared" si="12"/>
        <v/>
      </c>
      <c r="O91" s="211"/>
      <c r="P91" s="212"/>
      <c r="Q91" s="213"/>
      <c r="R91" s="214"/>
      <c r="S91" s="215"/>
      <c r="T91" s="216"/>
      <c r="U91" s="276"/>
    </row>
    <row r="92" spans="1:21" ht="40.5" customHeight="1" x14ac:dyDescent="0.2">
      <c r="A92" s="33" t="str">
        <f t="shared" si="9"/>
        <v/>
      </c>
      <c r="B92" s="33" t="str">
        <f>IF($A92="","",VLOOKUP($A92,開催一覧!$A:$H,6,FALSE))</f>
        <v/>
      </c>
      <c r="C92" s="33" t="str">
        <f>IF($A92="","",VLOOKUP($A92,開催一覧!$A:$H,7,FALSE))</f>
        <v/>
      </c>
      <c r="D92" s="33" t="str">
        <f>IF($A92="","",VLOOKUP($A92,開催一覧!$A:$H,8,FALSE))</f>
        <v/>
      </c>
      <c r="E92" s="33" t="str">
        <f>IF($A92="","",VLOOKUP($A92,開催一覧!$A:$H,5,FALSE))</f>
        <v/>
      </c>
      <c r="F92" s="45"/>
      <c r="G92" s="179"/>
      <c r="H92" s="46"/>
      <c r="J92" s="34" t="str">
        <f t="shared" si="3"/>
        <v/>
      </c>
      <c r="K92" s="132" t="s">
        <v>933</v>
      </c>
      <c r="L92" s="63" t="str">
        <f t="shared" si="10"/>
        <v/>
      </c>
      <c r="M92" s="49" t="str">
        <f t="shared" si="11"/>
        <v/>
      </c>
      <c r="N92" s="70" t="str">
        <f t="shared" si="12"/>
        <v/>
      </c>
      <c r="O92" s="211"/>
      <c r="P92" s="212"/>
      <c r="Q92" s="213"/>
      <c r="R92" s="214"/>
      <c r="S92" s="215"/>
      <c r="T92" s="216"/>
      <c r="U92" s="277"/>
    </row>
    <row r="93" spans="1:21" ht="40.5" customHeight="1" x14ac:dyDescent="0.2">
      <c r="A93" s="33" t="str">
        <f t="shared" si="9"/>
        <v/>
      </c>
      <c r="B93" s="33" t="str">
        <f>IF($A93="","",VLOOKUP($A93,開催一覧!$A:$H,6,FALSE))</f>
        <v/>
      </c>
      <c r="C93" s="33" t="str">
        <f>IF($A93="","",VLOOKUP($A93,開催一覧!$A:$H,7,FALSE))</f>
        <v/>
      </c>
      <c r="D93" s="33" t="str">
        <f>IF($A93="","",VLOOKUP($A93,開催一覧!$A:$H,8,FALSE))</f>
        <v/>
      </c>
      <c r="E93" s="33" t="str">
        <f>IF($A93="","",VLOOKUP($A93,開催一覧!$A:$H,5,FALSE))</f>
        <v/>
      </c>
      <c r="F93" s="45"/>
      <c r="G93" s="179"/>
      <c r="H93" s="46"/>
      <c r="J93" s="34" t="str">
        <f t="shared" si="3"/>
        <v/>
      </c>
      <c r="K93" s="123" t="s">
        <v>934</v>
      </c>
      <c r="L93" s="63" t="str">
        <f t="shared" si="10"/>
        <v/>
      </c>
      <c r="M93" s="49" t="str">
        <f t="shared" si="11"/>
        <v/>
      </c>
      <c r="N93" s="70" t="str">
        <f t="shared" si="12"/>
        <v/>
      </c>
      <c r="O93" s="211"/>
      <c r="P93" s="212"/>
      <c r="Q93" s="213"/>
      <c r="R93" s="214"/>
      <c r="S93" s="215"/>
      <c r="T93" s="216"/>
      <c r="U93" s="276"/>
    </row>
    <row r="94" spans="1:21" ht="40.5" customHeight="1" x14ac:dyDescent="0.2">
      <c r="A94" s="33" t="str">
        <f t="shared" si="9"/>
        <v/>
      </c>
      <c r="B94" s="33" t="str">
        <f>IF($A94="","",VLOOKUP($A94,開催一覧!$A:$H,6,FALSE))</f>
        <v/>
      </c>
      <c r="C94" s="33" t="str">
        <f>IF($A94="","",VLOOKUP($A94,開催一覧!$A:$H,7,FALSE))</f>
        <v/>
      </c>
      <c r="D94" s="33" t="str">
        <f>IF($A94="","",VLOOKUP($A94,開催一覧!$A:$H,8,FALSE))</f>
        <v/>
      </c>
      <c r="E94" s="33" t="str">
        <f>IF($A94="","",VLOOKUP($A94,開催一覧!$A:$H,5,FALSE))</f>
        <v/>
      </c>
      <c r="F94" s="45"/>
      <c r="G94" s="179"/>
      <c r="H94" s="46"/>
      <c r="J94" s="34" t="str">
        <f t="shared" si="3"/>
        <v/>
      </c>
      <c r="K94" s="132" t="s">
        <v>935</v>
      </c>
      <c r="L94" s="63" t="str">
        <f t="shared" si="10"/>
        <v/>
      </c>
      <c r="M94" s="49" t="str">
        <f t="shared" si="11"/>
        <v/>
      </c>
      <c r="N94" s="70" t="str">
        <f t="shared" si="12"/>
        <v/>
      </c>
      <c r="O94" s="211"/>
      <c r="P94" s="212"/>
      <c r="Q94" s="213"/>
      <c r="R94" s="214"/>
      <c r="S94" s="215"/>
      <c r="T94" s="216"/>
      <c r="U94" s="277"/>
    </row>
    <row r="95" spans="1:21" ht="40.5" customHeight="1" x14ac:dyDescent="0.2">
      <c r="A95" s="33" t="str">
        <f t="shared" si="9"/>
        <v/>
      </c>
      <c r="B95" s="33" t="str">
        <f>IF($A95="","",VLOOKUP($A95,開催一覧!$A:$H,6,FALSE))</f>
        <v/>
      </c>
      <c r="C95" s="33" t="str">
        <f>IF($A95="","",VLOOKUP($A95,開催一覧!$A:$H,7,FALSE))</f>
        <v/>
      </c>
      <c r="D95" s="33" t="str">
        <f>IF($A95="","",VLOOKUP($A95,開催一覧!$A:$H,8,FALSE))</f>
        <v/>
      </c>
      <c r="E95" s="33" t="str">
        <f>IF($A95="","",VLOOKUP($A95,開催一覧!$A:$H,5,FALSE))</f>
        <v/>
      </c>
      <c r="F95" s="45"/>
      <c r="G95" s="179"/>
      <c r="H95" s="46"/>
      <c r="J95" s="34" t="str">
        <f t="shared" si="3"/>
        <v/>
      </c>
      <c r="K95" s="123" t="s">
        <v>936</v>
      </c>
      <c r="L95" s="63" t="str">
        <f t="shared" si="10"/>
        <v/>
      </c>
      <c r="M95" s="49" t="str">
        <f t="shared" si="11"/>
        <v/>
      </c>
      <c r="N95" s="70" t="str">
        <f t="shared" si="12"/>
        <v/>
      </c>
      <c r="O95" s="211"/>
      <c r="P95" s="212"/>
      <c r="Q95" s="213"/>
      <c r="R95" s="214"/>
      <c r="S95" s="215"/>
      <c r="T95" s="216"/>
      <c r="U95" s="276"/>
    </row>
    <row r="96" spans="1:21" ht="40.5" customHeight="1" x14ac:dyDescent="0.2">
      <c r="A96" s="33" t="str">
        <f t="shared" si="9"/>
        <v/>
      </c>
      <c r="B96" s="33" t="str">
        <f>IF($A96="","",VLOOKUP($A96,開催一覧!$A:$H,6,FALSE))</f>
        <v/>
      </c>
      <c r="C96" s="33" t="str">
        <f>IF($A96="","",VLOOKUP($A96,開催一覧!$A:$H,7,FALSE))</f>
        <v/>
      </c>
      <c r="D96" s="33" t="str">
        <f>IF($A96="","",VLOOKUP($A96,開催一覧!$A:$H,8,FALSE))</f>
        <v/>
      </c>
      <c r="E96" s="33" t="str">
        <f>IF($A96="","",VLOOKUP($A96,開催一覧!$A:$H,5,FALSE))</f>
        <v/>
      </c>
      <c r="F96" s="45"/>
      <c r="G96" s="179"/>
      <c r="H96" s="46"/>
      <c r="J96" s="34" t="str">
        <f t="shared" si="3"/>
        <v/>
      </c>
      <c r="K96" s="132" t="s">
        <v>937</v>
      </c>
      <c r="L96" s="63" t="str">
        <f t="shared" si="10"/>
        <v/>
      </c>
      <c r="M96" s="49" t="str">
        <f t="shared" si="11"/>
        <v/>
      </c>
      <c r="N96" s="70" t="str">
        <f t="shared" si="12"/>
        <v/>
      </c>
      <c r="O96" s="211"/>
      <c r="P96" s="212"/>
      <c r="Q96" s="213"/>
      <c r="R96" s="214"/>
      <c r="S96" s="215"/>
      <c r="T96" s="216"/>
      <c r="U96" s="277"/>
    </row>
    <row r="97" spans="1:21" ht="40.5" customHeight="1" x14ac:dyDescent="0.2">
      <c r="A97" s="33" t="str">
        <f t="shared" si="9"/>
        <v/>
      </c>
      <c r="B97" s="33" t="str">
        <f>IF($A97="","",VLOOKUP($A97,開催一覧!$A:$H,6,FALSE))</f>
        <v/>
      </c>
      <c r="C97" s="33" t="str">
        <f>IF($A97="","",VLOOKUP($A97,開催一覧!$A:$H,7,FALSE))</f>
        <v/>
      </c>
      <c r="D97" s="33" t="str">
        <f>IF($A97="","",VLOOKUP($A97,開催一覧!$A:$H,8,FALSE))</f>
        <v/>
      </c>
      <c r="E97" s="33" t="str">
        <f>IF($A97="","",VLOOKUP($A97,開催一覧!$A:$H,5,FALSE))</f>
        <v/>
      </c>
      <c r="F97" s="45"/>
      <c r="G97" s="179"/>
      <c r="H97" s="46"/>
      <c r="J97" s="34" t="str">
        <f t="shared" si="3"/>
        <v/>
      </c>
      <c r="K97" s="123" t="s">
        <v>938</v>
      </c>
      <c r="L97" s="63" t="str">
        <f t="shared" si="10"/>
        <v/>
      </c>
      <c r="M97" s="49" t="str">
        <f t="shared" si="11"/>
        <v/>
      </c>
      <c r="N97" s="70" t="str">
        <f t="shared" si="12"/>
        <v/>
      </c>
      <c r="O97" s="211"/>
      <c r="P97" s="212"/>
      <c r="Q97" s="213"/>
      <c r="R97" s="214"/>
      <c r="S97" s="215"/>
      <c r="T97" s="216"/>
      <c r="U97" s="276"/>
    </row>
    <row r="98" spans="1:21" ht="40.5" customHeight="1" x14ac:dyDescent="0.2">
      <c r="A98" s="33" t="str">
        <f t="shared" si="9"/>
        <v/>
      </c>
      <c r="B98" s="33" t="str">
        <f>IF($A98="","",VLOOKUP($A98,開催一覧!$A:$H,6,FALSE))</f>
        <v/>
      </c>
      <c r="C98" s="33" t="str">
        <f>IF($A98="","",VLOOKUP($A98,開催一覧!$A:$H,7,FALSE))</f>
        <v/>
      </c>
      <c r="D98" s="33" t="str">
        <f>IF($A98="","",VLOOKUP($A98,開催一覧!$A:$H,8,FALSE))</f>
        <v/>
      </c>
      <c r="E98" s="33" t="str">
        <f>IF($A98="","",VLOOKUP($A98,開催一覧!$A:$H,5,FALSE))</f>
        <v/>
      </c>
      <c r="F98" s="45"/>
      <c r="G98" s="179"/>
      <c r="H98" s="46"/>
      <c r="J98" s="34" t="str">
        <f t="shared" si="3"/>
        <v/>
      </c>
      <c r="K98" s="132" t="s">
        <v>939</v>
      </c>
      <c r="L98" s="63" t="str">
        <f t="shared" si="10"/>
        <v/>
      </c>
      <c r="M98" s="49" t="str">
        <f t="shared" si="11"/>
        <v/>
      </c>
      <c r="N98" s="70" t="str">
        <f t="shared" si="12"/>
        <v/>
      </c>
      <c r="O98" s="211"/>
      <c r="P98" s="212"/>
      <c r="Q98" s="213"/>
      <c r="R98" s="214"/>
      <c r="S98" s="215"/>
      <c r="T98" s="216"/>
      <c r="U98" s="277"/>
    </row>
    <row r="99" spans="1:21" ht="40.5" customHeight="1" x14ac:dyDescent="0.2">
      <c r="A99" s="33" t="str">
        <f t="shared" si="9"/>
        <v/>
      </c>
      <c r="B99" s="33" t="str">
        <f>IF($A99="","",VLOOKUP($A99,開催一覧!$A:$H,6,FALSE))</f>
        <v/>
      </c>
      <c r="C99" s="33" t="str">
        <f>IF($A99="","",VLOOKUP($A99,開催一覧!$A:$H,7,FALSE))</f>
        <v/>
      </c>
      <c r="D99" s="33" t="str">
        <f>IF($A99="","",VLOOKUP($A99,開催一覧!$A:$H,8,FALSE))</f>
        <v/>
      </c>
      <c r="E99" s="33" t="str">
        <f>IF($A99="","",VLOOKUP($A99,開催一覧!$A:$H,5,FALSE))</f>
        <v/>
      </c>
      <c r="F99" s="45"/>
      <c r="G99" s="179"/>
      <c r="H99" s="46"/>
      <c r="J99" s="34" t="str">
        <f t="shared" si="3"/>
        <v/>
      </c>
      <c r="K99" s="123" t="s">
        <v>940</v>
      </c>
      <c r="L99" s="63" t="str">
        <f t="shared" si="10"/>
        <v/>
      </c>
      <c r="M99" s="49" t="str">
        <f t="shared" si="11"/>
        <v/>
      </c>
      <c r="N99" s="70" t="str">
        <f t="shared" si="12"/>
        <v/>
      </c>
      <c r="O99" s="211"/>
      <c r="P99" s="212"/>
      <c r="Q99" s="213"/>
      <c r="R99" s="214"/>
      <c r="S99" s="215"/>
      <c r="T99" s="216"/>
      <c r="U99" s="276"/>
    </row>
    <row r="100" spans="1:21" ht="40.5" customHeight="1" x14ac:dyDescent="0.2">
      <c r="A100" s="33" t="str">
        <f t="shared" si="9"/>
        <v/>
      </c>
      <c r="B100" s="33" t="str">
        <f>IF($A100="","",VLOOKUP($A100,開催一覧!$A:$H,6,FALSE))</f>
        <v/>
      </c>
      <c r="C100" s="33" t="str">
        <f>IF($A100="","",VLOOKUP($A100,開催一覧!$A:$H,7,FALSE))</f>
        <v/>
      </c>
      <c r="D100" s="33" t="str">
        <f>IF($A100="","",VLOOKUP($A100,開催一覧!$A:$H,8,FALSE))</f>
        <v/>
      </c>
      <c r="E100" s="33" t="str">
        <f>IF($A100="","",VLOOKUP($A100,開催一覧!$A:$H,5,FALSE))</f>
        <v/>
      </c>
      <c r="F100" s="45"/>
      <c r="G100" s="179"/>
      <c r="H100" s="46"/>
      <c r="J100" s="34" t="str">
        <f t="shared" si="3"/>
        <v/>
      </c>
      <c r="K100" s="132" t="s">
        <v>941</v>
      </c>
      <c r="L100" s="63" t="str">
        <f t="shared" si="10"/>
        <v/>
      </c>
      <c r="M100" s="49" t="str">
        <f t="shared" si="11"/>
        <v/>
      </c>
      <c r="N100" s="70" t="str">
        <f t="shared" si="12"/>
        <v/>
      </c>
      <c r="O100" s="211"/>
      <c r="P100" s="212"/>
      <c r="Q100" s="213"/>
      <c r="R100" s="214"/>
      <c r="S100" s="215"/>
      <c r="T100" s="216"/>
      <c r="U100" s="277"/>
    </row>
    <row r="101" spans="1:21" ht="40.5" customHeight="1" x14ac:dyDescent="0.2">
      <c r="A101" s="33" t="str">
        <f t="shared" si="9"/>
        <v/>
      </c>
      <c r="B101" s="33" t="str">
        <f>IF($A101="","",VLOOKUP($A101,開催一覧!$A:$H,6,FALSE))</f>
        <v/>
      </c>
      <c r="C101" s="33" t="str">
        <f>IF($A101="","",VLOOKUP($A101,開催一覧!$A:$H,7,FALSE))</f>
        <v/>
      </c>
      <c r="D101" s="33" t="str">
        <f>IF($A101="","",VLOOKUP($A101,開催一覧!$A:$H,8,FALSE))</f>
        <v/>
      </c>
      <c r="E101" s="33" t="str">
        <f>IF($A101="","",VLOOKUP($A101,開催一覧!$A:$H,5,FALSE))</f>
        <v/>
      </c>
      <c r="F101" s="45"/>
      <c r="G101" s="179"/>
      <c r="H101" s="46"/>
      <c r="J101" s="34" t="str">
        <f t="shared" si="3"/>
        <v/>
      </c>
      <c r="K101" s="123" t="s">
        <v>942</v>
      </c>
      <c r="L101" s="63" t="str">
        <f t="shared" si="10"/>
        <v/>
      </c>
      <c r="M101" s="49" t="str">
        <f t="shared" si="11"/>
        <v/>
      </c>
      <c r="N101" s="70" t="str">
        <f t="shared" si="12"/>
        <v/>
      </c>
      <c r="O101" s="211"/>
      <c r="P101" s="212"/>
      <c r="Q101" s="213"/>
      <c r="R101" s="214"/>
      <c r="S101" s="215"/>
      <c r="T101" s="216"/>
      <c r="U101" s="276"/>
    </row>
    <row r="102" spans="1:21" ht="40.5" customHeight="1" x14ac:dyDescent="0.2">
      <c r="A102" s="33" t="str">
        <f t="shared" si="9"/>
        <v/>
      </c>
      <c r="B102" s="33" t="str">
        <f>IF($A102="","",VLOOKUP($A102,開催一覧!$A:$H,6,FALSE))</f>
        <v/>
      </c>
      <c r="C102" s="33" t="str">
        <f>IF($A102="","",VLOOKUP($A102,開催一覧!$A:$H,7,FALSE))</f>
        <v/>
      </c>
      <c r="D102" s="33" t="str">
        <f>IF($A102="","",VLOOKUP($A102,開催一覧!$A:$H,8,FALSE))</f>
        <v/>
      </c>
      <c r="E102" s="33" t="str">
        <f>IF($A102="","",VLOOKUP($A102,開催一覧!$A:$H,5,FALSE))</f>
        <v/>
      </c>
      <c r="F102" s="45"/>
      <c r="G102" s="179"/>
      <c r="H102" s="46"/>
      <c r="J102" s="34" t="str">
        <f t="shared" si="3"/>
        <v/>
      </c>
      <c r="K102" s="132" t="s">
        <v>943</v>
      </c>
      <c r="L102" s="63" t="str">
        <f t="shared" si="10"/>
        <v/>
      </c>
      <c r="M102" s="49" t="str">
        <f t="shared" si="11"/>
        <v/>
      </c>
      <c r="N102" s="70" t="str">
        <f t="shared" si="12"/>
        <v/>
      </c>
      <c r="O102" s="211"/>
      <c r="P102" s="212"/>
      <c r="Q102" s="213"/>
      <c r="R102" s="214"/>
      <c r="S102" s="215"/>
      <c r="T102" s="216"/>
      <c r="U102" s="277"/>
    </row>
    <row r="103" spans="1:21" ht="40.5" customHeight="1" x14ac:dyDescent="0.2">
      <c r="A103" s="33" t="str">
        <f t="shared" si="9"/>
        <v/>
      </c>
      <c r="B103" s="33" t="str">
        <f>IF($A103="","",VLOOKUP($A103,開催一覧!$A:$H,6,FALSE))</f>
        <v/>
      </c>
      <c r="C103" s="33" t="str">
        <f>IF($A103="","",VLOOKUP($A103,開催一覧!$A:$H,7,FALSE))</f>
        <v/>
      </c>
      <c r="D103" s="33" t="str">
        <f>IF($A103="","",VLOOKUP($A103,開催一覧!$A:$H,8,FALSE))</f>
        <v/>
      </c>
      <c r="E103" s="33" t="str">
        <f>IF($A103="","",VLOOKUP($A103,開催一覧!$A:$H,5,FALSE))</f>
        <v/>
      </c>
      <c r="F103" s="45"/>
      <c r="G103" s="179"/>
      <c r="H103" s="46"/>
      <c r="J103" s="34" t="str">
        <f t="shared" si="3"/>
        <v/>
      </c>
      <c r="K103" s="123" t="s">
        <v>944</v>
      </c>
      <c r="L103" s="63" t="str">
        <f t="shared" si="10"/>
        <v/>
      </c>
      <c r="M103" s="49" t="str">
        <f t="shared" si="11"/>
        <v/>
      </c>
      <c r="N103" s="70" t="str">
        <f t="shared" si="12"/>
        <v/>
      </c>
      <c r="O103" s="211"/>
      <c r="P103" s="212"/>
      <c r="Q103" s="213"/>
      <c r="R103" s="214"/>
      <c r="S103" s="215"/>
      <c r="T103" s="216"/>
      <c r="U103" s="276"/>
    </row>
    <row r="104" spans="1:21" ht="40.5" customHeight="1" x14ac:dyDescent="0.2">
      <c r="A104" s="33" t="str">
        <f t="shared" si="9"/>
        <v/>
      </c>
      <c r="B104" s="33" t="str">
        <f>IF($A104="","",VLOOKUP($A104,開催一覧!$A:$H,6,FALSE))</f>
        <v/>
      </c>
      <c r="C104" s="33" t="str">
        <f>IF($A104="","",VLOOKUP($A104,開催一覧!$A:$H,7,FALSE))</f>
        <v/>
      </c>
      <c r="D104" s="33" t="str">
        <f>IF($A104="","",VLOOKUP($A104,開催一覧!$A:$H,8,FALSE))</f>
        <v/>
      </c>
      <c r="E104" s="33" t="str">
        <f>IF($A104="","",VLOOKUP($A104,開催一覧!$A:$H,5,FALSE))</f>
        <v/>
      </c>
      <c r="F104" s="45"/>
      <c r="G104" s="179"/>
      <c r="H104" s="46"/>
      <c r="J104" s="34" t="str">
        <f t="shared" si="3"/>
        <v/>
      </c>
      <c r="K104" s="132" t="s">
        <v>945</v>
      </c>
      <c r="L104" s="63" t="str">
        <f t="shared" si="10"/>
        <v/>
      </c>
      <c r="M104" s="49" t="str">
        <f t="shared" si="11"/>
        <v/>
      </c>
      <c r="N104" s="70" t="str">
        <f t="shared" si="12"/>
        <v/>
      </c>
      <c r="O104" s="211"/>
      <c r="P104" s="212"/>
      <c r="Q104" s="213"/>
      <c r="R104" s="214"/>
      <c r="S104" s="215"/>
      <c r="T104" s="216"/>
      <c r="U104" s="277"/>
    </row>
    <row r="105" spans="1:21" ht="40.5" customHeight="1" x14ac:dyDescent="0.2">
      <c r="A105" s="33" t="str">
        <f t="shared" si="9"/>
        <v/>
      </c>
      <c r="B105" s="33" t="str">
        <f>IF($A105="","",VLOOKUP($A105,開催一覧!$A:$H,6,FALSE))</f>
        <v/>
      </c>
      <c r="C105" s="33" t="str">
        <f>IF($A105="","",VLOOKUP($A105,開催一覧!$A:$H,7,FALSE))</f>
        <v/>
      </c>
      <c r="D105" s="33" t="str">
        <f>IF($A105="","",VLOOKUP($A105,開催一覧!$A:$H,8,FALSE))</f>
        <v/>
      </c>
      <c r="E105" s="33" t="str">
        <f>IF($A105="","",VLOOKUP($A105,開催一覧!$A:$H,5,FALSE))</f>
        <v/>
      </c>
      <c r="F105" s="45"/>
      <c r="G105" s="179"/>
      <c r="H105" s="46"/>
      <c r="J105" s="34" t="str">
        <f t="shared" si="3"/>
        <v/>
      </c>
      <c r="K105" s="123" t="s">
        <v>946</v>
      </c>
      <c r="L105" s="63" t="str">
        <f t="shared" si="10"/>
        <v/>
      </c>
      <c r="M105" s="49" t="str">
        <f t="shared" si="11"/>
        <v/>
      </c>
      <c r="N105" s="70" t="str">
        <f t="shared" si="12"/>
        <v/>
      </c>
      <c r="O105" s="211"/>
      <c r="P105" s="212"/>
      <c r="Q105" s="213"/>
      <c r="R105" s="214"/>
      <c r="S105" s="215"/>
      <c r="T105" s="216"/>
      <c r="U105" s="276"/>
    </row>
    <row r="106" spans="1:21" ht="40.5" customHeight="1" x14ac:dyDescent="0.2">
      <c r="A106" s="33" t="str">
        <f t="shared" si="9"/>
        <v/>
      </c>
      <c r="B106" s="33" t="str">
        <f>IF($A106="","",VLOOKUP($A106,開催一覧!$A:$H,6,FALSE))</f>
        <v/>
      </c>
      <c r="C106" s="33" t="str">
        <f>IF($A106="","",VLOOKUP($A106,開催一覧!$A:$H,7,FALSE))</f>
        <v/>
      </c>
      <c r="D106" s="33" t="str">
        <f>IF($A106="","",VLOOKUP($A106,開催一覧!$A:$H,8,FALSE))</f>
        <v/>
      </c>
      <c r="E106" s="33" t="str">
        <f>IF($A106="","",VLOOKUP($A106,開催一覧!$A:$H,5,FALSE))</f>
        <v/>
      </c>
      <c r="F106" s="45"/>
      <c r="G106" s="179"/>
      <c r="H106" s="46"/>
      <c r="J106" s="34" t="str">
        <f t="shared" si="3"/>
        <v/>
      </c>
      <c r="K106" s="132" t="s">
        <v>947</v>
      </c>
      <c r="L106" s="63" t="str">
        <f t="shared" si="10"/>
        <v/>
      </c>
      <c r="M106" s="49" t="str">
        <f t="shared" si="11"/>
        <v/>
      </c>
      <c r="N106" s="70" t="str">
        <f t="shared" si="12"/>
        <v/>
      </c>
      <c r="O106" s="211"/>
      <c r="P106" s="212"/>
      <c r="Q106" s="213"/>
      <c r="R106" s="214"/>
      <c r="S106" s="215"/>
      <c r="T106" s="216"/>
      <c r="U106" s="277"/>
    </row>
    <row r="107" spans="1:21" ht="40.5" customHeight="1" x14ac:dyDescent="0.2">
      <c r="A107" s="33" t="str">
        <f t="shared" si="9"/>
        <v/>
      </c>
      <c r="B107" s="33" t="str">
        <f>IF($A107="","",VLOOKUP($A107,開催一覧!$A:$H,6,FALSE))</f>
        <v/>
      </c>
      <c r="C107" s="33" t="str">
        <f>IF($A107="","",VLOOKUP($A107,開催一覧!$A:$H,7,FALSE))</f>
        <v/>
      </c>
      <c r="D107" s="33" t="str">
        <f>IF($A107="","",VLOOKUP($A107,開催一覧!$A:$H,8,FALSE))</f>
        <v/>
      </c>
      <c r="E107" s="33" t="str">
        <f>IF($A107="","",VLOOKUP($A107,開催一覧!$A:$H,5,FALSE))</f>
        <v/>
      </c>
      <c r="F107" s="45"/>
      <c r="G107" s="179"/>
      <c r="H107" s="46"/>
      <c r="J107" s="34" t="str">
        <f t="shared" si="3"/>
        <v/>
      </c>
      <c r="K107" s="123" t="s">
        <v>948</v>
      </c>
      <c r="L107" s="63" t="str">
        <f t="shared" si="10"/>
        <v/>
      </c>
      <c r="M107" s="49" t="str">
        <f t="shared" si="11"/>
        <v/>
      </c>
      <c r="N107" s="70" t="str">
        <f t="shared" si="12"/>
        <v/>
      </c>
      <c r="O107" s="211"/>
      <c r="P107" s="212"/>
      <c r="Q107" s="213"/>
      <c r="R107" s="214"/>
      <c r="S107" s="215"/>
      <c r="T107" s="216"/>
      <c r="U107" s="276"/>
    </row>
    <row r="108" spans="1:21" ht="40.5" customHeight="1" x14ac:dyDescent="0.2">
      <c r="A108" s="33" t="str">
        <f t="shared" si="9"/>
        <v/>
      </c>
      <c r="B108" s="33" t="str">
        <f>IF($A108="","",VLOOKUP($A108,開催一覧!$A:$H,6,FALSE))</f>
        <v/>
      </c>
      <c r="C108" s="33" t="str">
        <f>IF($A108="","",VLOOKUP($A108,開催一覧!$A:$H,7,FALSE))</f>
        <v/>
      </c>
      <c r="D108" s="33" t="str">
        <f>IF($A108="","",VLOOKUP($A108,開催一覧!$A:$H,8,FALSE))</f>
        <v/>
      </c>
      <c r="E108" s="33" t="str">
        <f>IF($A108="","",VLOOKUP($A108,開催一覧!$A:$H,5,FALSE))</f>
        <v/>
      </c>
      <c r="F108" s="45"/>
      <c r="G108" s="179"/>
      <c r="H108" s="46"/>
      <c r="J108" s="34" t="str">
        <f t="shared" si="3"/>
        <v/>
      </c>
      <c r="K108" s="132" t="s">
        <v>949</v>
      </c>
      <c r="L108" s="63" t="str">
        <f t="shared" si="10"/>
        <v/>
      </c>
      <c r="M108" s="49" t="str">
        <f t="shared" si="11"/>
        <v/>
      </c>
      <c r="N108" s="70" t="str">
        <f t="shared" si="12"/>
        <v/>
      </c>
      <c r="O108" s="211"/>
      <c r="P108" s="212"/>
      <c r="Q108" s="213"/>
      <c r="R108" s="214"/>
      <c r="S108" s="215"/>
      <c r="T108" s="216"/>
      <c r="U108" s="277"/>
    </row>
    <row r="109" spans="1:21" ht="40.5" customHeight="1" x14ac:dyDescent="0.2">
      <c r="A109" s="33" t="str">
        <f t="shared" si="9"/>
        <v/>
      </c>
      <c r="B109" s="33" t="str">
        <f>IF($A109="","",VLOOKUP($A109,開催一覧!$A:$H,6,FALSE))</f>
        <v/>
      </c>
      <c r="C109" s="33" t="str">
        <f>IF($A109="","",VLOOKUP($A109,開催一覧!$A:$H,7,FALSE))</f>
        <v/>
      </c>
      <c r="D109" s="33" t="str">
        <f>IF($A109="","",VLOOKUP($A109,開催一覧!$A:$H,8,FALSE))</f>
        <v/>
      </c>
      <c r="E109" s="33" t="str">
        <f>IF($A109="","",VLOOKUP($A109,開催一覧!$A:$H,5,FALSE))</f>
        <v/>
      </c>
      <c r="F109" s="45"/>
      <c r="G109" s="179"/>
      <c r="H109" s="46"/>
      <c r="J109" s="34" t="str">
        <f t="shared" si="3"/>
        <v/>
      </c>
      <c r="K109" s="123" t="s">
        <v>950</v>
      </c>
      <c r="L109" s="63" t="str">
        <f t="shared" si="10"/>
        <v/>
      </c>
      <c r="M109" s="49" t="str">
        <f t="shared" si="11"/>
        <v/>
      </c>
      <c r="N109" s="70" t="str">
        <f t="shared" si="12"/>
        <v/>
      </c>
      <c r="O109" s="211"/>
      <c r="P109" s="212"/>
      <c r="Q109" s="213"/>
      <c r="R109" s="214"/>
      <c r="S109" s="215"/>
      <c r="T109" s="216"/>
      <c r="U109" s="276"/>
    </row>
    <row r="110" spans="1:21" ht="40.5" customHeight="1" x14ac:dyDescent="0.2">
      <c r="A110" s="33" t="str">
        <f t="shared" si="9"/>
        <v/>
      </c>
      <c r="B110" s="33" t="str">
        <f>IF($A110="","",VLOOKUP($A110,開催一覧!$A:$H,6,FALSE))</f>
        <v/>
      </c>
      <c r="C110" s="33" t="str">
        <f>IF($A110="","",VLOOKUP($A110,開催一覧!$A:$H,7,FALSE))</f>
        <v/>
      </c>
      <c r="D110" s="33" t="str">
        <f>IF($A110="","",VLOOKUP($A110,開催一覧!$A:$H,8,FALSE))</f>
        <v/>
      </c>
      <c r="E110" s="33" t="str">
        <f>IF($A110="","",VLOOKUP($A110,開催一覧!$A:$H,5,FALSE))</f>
        <v/>
      </c>
      <c r="F110" s="45"/>
      <c r="G110" s="179"/>
      <c r="H110" s="46"/>
      <c r="J110" s="34" t="str">
        <f t="shared" si="3"/>
        <v/>
      </c>
      <c r="K110" s="132" t="s">
        <v>951</v>
      </c>
      <c r="L110" s="63" t="str">
        <f t="shared" si="10"/>
        <v/>
      </c>
      <c r="M110" s="49" t="str">
        <f t="shared" si="11"/>
        <v/>
      </c>
      <c r="N110" s="70" t="str">
        <f t="shared" si="12"/>
        <v/>
      </c>
      <c r="O110" s="211"/>
      <c r="P110" s="212"/>
      <c r="Q110" s="213"/>
      <c r="R110" s="214"/>
      <c r="S110" s="215"/>
      <c r="T110" s="216"/>
      <c r="U110" s="277"/>
    </row>
    <row r="111" spans="1:21" ht="40.5" customHeight="1" x14ac:dyDescent="0.2">
      <c r="A111" s="33" t="str">
        <f t="shared" si="9"/>
        <v/>
      </c>
      <c r="B111" s="33" t="str">
        <f>IF($A111="","",VLOOKUP($A111,開催一覧!$A:$H,6,FALSE))</f>
        <v/>
      </c>
      <c r="C111" s="33" t="str">
        <f>IF($A111="","",VLOOKUP($A111,開催一覧!$A:$H,7,FALSE))</f>
        <v/>
      </c>
      <c r="D111" s="33" t="str">
        <f>IF($A111="","",VLOOKUP($A111,開催一覧!$A:$H,8,FALSE))</f>
        <v/>
      </c>
      <c r="E111" s="33" t="str">
        <f>IF($A111="","",VLOOKUP($A111,開催一覧!$A:$H,5,FALSE))</f>
        <v/>
      </c>
      <c r="F111" s="45"/>
      <c r="G111" s="179"/>
      <c r="H111" s="46"/>
      <c r="J111" s="34" t="str">
        <f t="shared" si="3"/>
        <v/>
      </c>
      <c r="K111" s="123" t="s">
        <v>952</v>
      </c>
      <c r="L111" s="63" t="str">
        <f t="shared" si="10"/>
        <v/>
      </c>
      <c r="M111" s="49" t="str">
        <f t="shared" si="11"/>
        <v/>
      </c>
      <c r="N111" s="70" t="str">
        <f t="shared" si="12"/>
        <v/>
      </c>
      <c r="O111" s="211"/>
      <c r="P111" s="212"/>
      <c r="Q111" s="213"/>
      <c r="R111" s="214"/>
      <c r="S111" s="215"/>
      <c r="T111" s="216"/>
      <c r="U111" s="276"/>
    </row>
    <row r="112" spans="1:21" ht="40.5" customHeight="1" x14ac:dyDescent="0.2">
      <c r="A112" s="33" t="str">
        <f t="shared" si="9"/>
        <v/>
      </c>
      <c r="B112" s="33" t="str">
        <f>IF($A112="","",VLOOKUP($A112,開催一覧!$A:$H,6,FALSE))</f>
        <v/>
      </c>
      <c r="C112" s="33" t="str">
        <f>IF($A112="","",VLOOKUP($A112,開催一覧!$A:$H,7,FALSE))</f>
        <v/>
      </c>
      <c r="D112" s="33" t="str">
        <f>IF($A112="","",VLOOKUP($A112,開催一覧!$A:$H,8,FALSE))</f>
        <v/>
      </c>
      <c r="E112" s="33" t="str">
        <f>IF($A112="","",VLOOKUP($A112,開催一覧!$A:$H,5,FALSE))</f>
        <v/>
      </c>
      <c r="F112" s="45"/>
      <c r="G112" s="179"/>
      <c r="H112" s="46"/>
      <c r="J112" s="34" t="str">
        <f t="shared" si="3"/>
        <v/>
      </c>
      <c r="K112" s="132" t="s">
        <v>953</v>
      </c>
      <c r="L112" s="63" t="str">
        <f t="shared" si="10"/>
        <v/>
      </c>
      <c r="M112" s="49" t="str">
        <f t="shared" si="11"/>
        <v/>
      </c>
      <c r="N112" s="70" t="str">
        <f t="shared" si="12"/>
        <v/>
      </c>
      <c r="O112" s="211"/>
      <c r="P112" s="212"/>
      <c r="Q112" s="213"/>
      <c r="R112" s="214"/>
      <c r="S112" s="215"/>
      <c r="T112" s="216"/>
      <c r="U112" s="277"/>
    </row>
    <row r="113" spans="1:21" ht="40.5" customHeight="1" thickBot="1" x14ac:dyDescent="0.25">
      <c r="A113" s="33" t="str">
        <f t="shared" si="9"/>
        <v/>
      </c>
      <c r="B113" s="33" t="str">
        <f>IF($A113="","",VLOOKUP($A113,開催一覧!$A:$H,6,FALSE))</f>
        <v/>
      </c>
      <c r="C113" s="33" t="str">
        <f>IF($A113="","",VLOOKUP($A113,開催一覧!$A:$H,7,FALSE))</f>
        <v/>
      </c>
      <c r="D113" s="33" t="str">
        <f>IF($A113="","",VLOOKUP($A113,開催一覧!$A:$H,8,FALSE))</f>
        <v/>
      </c>
      <c r="E113" s="33" t="str">
        <f>IF($A113="","",VLOOKUP($A113,開催一覧!$A:$H,5,FALSE))</f>
        <v/>
      </c>
      <c r="F113" s="45"/>
      <c r="G113" s="179"/>
      <c r="H113" s="46"/>
      <c r="J113" s="34" t="str">
        <f t="shared" si="3"/>
        <v/>
      </c>
      <c r="K113" s="140" t="s">
        <v>954</v>
      </c>
      <c r="L113" s="217" t="str">
        <f t="shared" si="5"/>
        <v/>
      </c>
      <c r="M113" s="218" t="str">
        <f t="shared" si="1"/>
        <v/>
      </c>
      <c r="N113" s="219" t="str">
        <f t="shared" si="2"/>
        <v/>
      </c>
      <c r="O113" s="220"/>
      <c r="P113" s="221"/>
      <c r="Q113" s="222"/>
      <c r="R113" s="223"/>
      <c r="S113" s="224"/>
      <c r="T113" s="225"/>
      <c r="U113" s="278"/>
    </row>
    <row r="114" spans="1:21" ht="20.25" customHeight="1" x14ac:dyDescent="0.2">
      <c r="A114" s="27"/>
      <c r="B114" s="27"/>
      <c r="C114" s="27"/>
      <c r="D114" s="27"/>
      <c r="E114" s="27"/>
      <c r="F114" s="27"/>
      <c r="G114" s="28"/>
      <c r="H114" s="28"/>
      <c r="J114" s="148"/>
      <c r="K114" s="149"/>
      <c r="L114" s="150"/>
      <c r="M114" s="150"/>
      <c r="N114" s="150"/>
      <c r="O114" s="71"/>
      <c r="P114" s="71"/>
      <c r="Q114" s="71"/>
      <c r="R114" s="71"/>
      <c r="S114" s="71"/>
      <c r="T114" s="85"/>
    </row>
    <row r="115" spans="1:21" ht="27.75" customHeight="1" x14ac:dyDescent="0.2">
      <c r="A115" s="27"/>
      <c r="B115" s="27"/>
      <c r="C115" s="27"/>
      <c r="D115" s="27"/>
      <c r="E115" s="27"/>
      <c r="F115" s="27"/>
      <c r="G115" s="28"/>
      <c r="H115" s="28"/>
      <c r="J115" s="148"/>
      <c r="K115" s="148"/>
      <c r="L115" s="71"/>
      <c r="M115" s="71"/>
      <c r="N115" s="71"/>
      <c r="O115" s="71"/>
      <c r="P115" s="151" t="s">
        <v>115</v>
      </c>
      <c r="Q115" s="71"/>
      <c r="R115" s="152" t="s">
        <v>86</v>
      </c>
      <c r="S115" s="152"/>
      <c r="T115" s="85"/>
    </row>
    <row r="116" spans="1:21" ht="15" customHeight="1" x14ac:dyDescent="0.2">
      <c r="A116" s="27"/>
      <c r="B116" s="27"/>
      <c r="C116" s="27"/>
      <c r="D116" s="27"/>
      <c r="E116" s="27"/>
      <c r="F116" s="27"/>
      <c r="G116" s="28"/>
      <c r="H116" s="28"/>
      <c r="I116" s="39"/>
      <c r="J116" s="279"/>
      <c r="K116" s="279"/>
      <c r="L116" s="280"/>
      <c r="M116" s="166"/>
      <c r="N116" s="166"/>
      <c r="O116" s="166"/>
      <c r="P116" s="167"/>
      <c r="Q116" s="152"/>
      <c r="R116" s="166"/>
      <c r="S116" s="166"/>
      <c r="T116" s="166"/>
    </row>
    <row r="117" spans="1:21" ht="12" customHeight="1" x14ac:dyDescent="0.3">
      <c r="L117" s="42"/>
      <c r="M117" s="42"/>
    </row>
  </sheetData>
  <sheetProtection algorithmName="SHA-512" hashValue="RqIaZWitZyGQkSGN2rgE/97hkkNV/h1b05o3/Ni9FjYNprIXZ95cUsBvMj70OZricmVdSK7BRKhGPAOfuVzAtw==" saltValue="QzwQ+C5x4aBLENsMzuJc5g==" spinCount="100000" sheet="1" formatCells="0"/>
  <dataConsolidate/>
  <mergeCells count="27">
    <mergeCell ref="I2:I3"/>
    <mergeCell ref="L3:M3"/>
    <mergeCell ref="K4:O4"/>
    <mergeCell ref="P4:U4"/>
    <mergeCell ref="G7:G11"/>
    <mergeCell ref="H7:H11"/>
    <mergeCell ref="K9:L9"/>
    <mergeCell ref="M8:N8"/>
    <mergeCell ref="M9:N9"/>
    <mergeCell ref="K10:U10"/>
    <mergeCell ref="Q7:R7"/>
    <mergeCell ref="S7:T7"/>
    <mergeCell ref="Q6:T6"/>
    <mergeCell ref="P8:P9"/>
    <mergeCell ref="Q5:U5"/>
    <mergeCell ref="S11:U11"/>
    <mergeCell ref="J116:L116"/>
    <mergeCell ref="F4:H6"/>
    <mergeCell ref="K6:O6"/>
    <mergeCell ref="K7:O7"/>
    <mergeCell ref="K8:L8"/>
    <mergeCell ref="K5:O5"/>
    <mergeCell ref="J10:J11"/>
    <mergeCell ref="K12:L12"/>
    <mergeCell ref="F7:F11"/>
    <mergeCell ref="K11:R11"/>
    <mergeCell ref="Q8:U9"/>
  </mergeCells>
  <phoneticPr fontId="24"/>
  <conditionalFormatting sqref="M14:N19 M113:N113">
    <cfRule type="containsText" dxfId="9" priority="4" operator="containsText" text="？">
      <formula>NOT(ISERROR(SEARCH("？",M14)))</formula>
    </cfRule>
    <cfRule type="containsText" dxfId="8" priority="5" operator="containsText" text="？">
      <formula>NOT(ISERROR(SEARCH("？",M14)))</formula>
    </cfRule>
  </conditionalFormatting>
  <conditionalFormatting sqref="U12">
    <cfRule type="expression" dxfId="7" priority="3">
      <formula>$W$13=2</formula>
    </cfRule>
  </conditionalFormatting>
  <conditionalFormatting sqref="M20:N112">
    <cfRule type="containsText" dxfId="6" priority="1" operator="containsText" text="？">
      <formula>NOT(ISERROR(SEARCH("？",M20)))</formula>
    </cfRule>
    <cfRule type="containsText" dxfId="5" priority="2" operator="containsText" text="？">
      <formula>NOT(ISERROR(SEARCH("？",M20)))</formula>
    </cfRule>
  </conditionalFormatting>
  <dataValidations xWindow="717" yWindow="354" count="20">
    <dataValidation imeMode="off" allowBlank="1" showInputMessage="1" showErrorMessage="1" sqref="H13:H113 U1 O9 F13:F113" xr:uid="{00000000-0002-0000-0100-000000000000}"/>
    <dataValidation type="list" allowBlank="1" showInputMessage="1" showErrorMessage="1" sqref="T14:T112" xr:uid="{00000000-0002-0000-0100-000001000000}">
      <formula1>"男,女"</formula1>
    </dataValidation>
    <dataValidation imeMode="hiragana" allowBlank="1" showInputMessage="1" showErrorMessage="1" sqref="P14:P112 K10 K5:O5 M9:N9 P113:Q113 Q5:U5" xr:uid="{00000000-0002-0000-0100-000002000000}"/>
    <dataValidation type="list" allowBlank="1" showInputMessage="1" sqref="O114" xr:uid="{00000000-0002-0000-0100-000003000000}">
      <formula1>$K$5</formula1>
    </dataValidation>
    <dataValidation type="list" allowBlank="1" showInputMessage="1" showErrorMessage="1" sqref="G13" xr:uid="{00000000-0002-0000-0100-000004000000}">
      <formula1>"東京,大阪,名古屋,オンライン"</formula1>
    </dataValidation>
    <dataValidation imeMode="halfAlpha" allowBlank="1" showInputMessage="1" showErrorMessage="1" promptTitle="FAX" prompt="ハイフン付き半角数字でご入力ください" sqref="K9:L9" xr:uid="{00000000-0002-0000-0100-000005000000}"/>
    <dataValidation imeMode="halfAlpha" allowBlank="1" showInputMessage="1" showErrorMessage="1" promptTitle="TEL" prompt="ハイフン付き半角数字でご入力ください" sqref="K8:L8" xr:uid="{00000000-0002-0000-0100-000006000000}"/>
    <dataValidation imeMode="halfAlpha" allowBlank="1" showInputMessage="1" showErrorMessage="1" sqref="Q8 S14:S113 U14:U113" xr:uid="{00000000-0002-0000-0100-000007000000}"/>
    <dataValidation imeMode="fullKatakana" allowBlank="1" showInputMessage="1" showErrorMessage="1" promptTitle="フリガナ" prompt="姓と名の間にスペースを入れてください" sqref="Q6 R14:R113" xr:uid="{00000000-0002-0000-0100-000008000000}"/>
    <dataValidation imeMode="hiragana" allowBlank="1" showInputMessage="1" showErrorMessage="1" promptTitle="ご参加者氏名" prompt="姓と名の間にスペースを入れてください" sqref="Q14:Q112" xr:uid="{00000000-0002-0000-0100-000009000000}"/>
    <dataValidation type="list" allowBlank="1" showInputMessage="1" promptTitle="ご参加者　企業名" prompt="名札に掲載されます" sqref="O14:O112" xr:uid="{00000000-0002-0000-0100-00000A000000}">
      <formula1>$K$5</formula1>
    </dataValidation>
    <dataValidation allowBlank="1" showInputMessage="1" showErrorMessage="1" errorTitle="セミナー名" error="該当するセミナーが見つかりません。No、エリア、開始日のいずれかを見直してください。" sqref="L14:L113" xr:uid="{00000000-0002-0000-0100-00000B000000}"/>
    <dataValidation allowBlank="1" showInputMessage="1" sqref="K14:K113" xr:uid="{00000000-0002-0000-0100-00000C000000}"/>
    <dataValidation imeMode="fullKatakana" allowBlank="1" showInputMessage="1" showErrorMessage="1" sqref="K4:O4" xr:uid="{00000000-0002-0000-0100-00000D000000}"/>
    <dataValidation imeMode="halfAlpha" allowBlank="1" showInputMessage="1" showErrorMessage="1" promptTitle="郵便番号" prompt="ハイフン付き半角数字" sqref="K6:O6" xr:uid="{00000000-0002-0000-0100-00000E000000}"/>
    <dataValidation imeMode="hiragana" allowBlank="1" showInputMessage="1" showErrorMessage="1" promptTitle="所在地" prompt="ご請求書・参加票の送付先をご入力ください" sqref="K7:O7" xr:uid="{00000000-0002-0000-0100-00000F000000}"/>
    <dataValidation type="list" imeMode="hiragana" allowBlank="1" showInputMessage="1" promptTitle="ご参加者　企業名" prompt="名札に掲載されます" sqref="O113" xr:uid="{00000000-0002-0000-0100-000010000000}">
      <formula1>$K$5</formula1>
    </dataValidation>
    <dataValidation type="list" imeMode="hiragana" allowBlank="1" showInputMessage="1" showErrorMessage="1" sqref="T113" xr:uid="{00000000-0002-0000-0100-000011000000}">
      <formula1>"男,女"</formula1>
    </dataValidation>
    <dataValidation imeMode="hiragana" allowBlank="1" showInputMessage="1" showErrorMessage="1" promptTitle="氏名" prompt="姓と名の間にスペースを入れてください" sqref="Q7:R7" xr:uid="{00000000-0002-0000-0100-000012000000}"/>
    <dataValidation type="list" allowBlank="1" showInputMessage="1" showErrorMessage="1" sqref="G14:G113" xr:uid="{00000000-0002-0000-0100-000013000000}">
      <formula1>"東京,オンライン"</formula1>
    </dataValidation>
  </dataValidations>
  <hyperlinks>
    <hyperlink ref="R115" r:id="rId1" xr:uid="{00000000-0004-0000-0100-000000000000}"/>
    <hyperlink ref="Q2" r:id="rId2" display="https://www.hj.sanno.ac.jp/cp/public-seminar/" xr:uid="{00000000-0004-0000-0100-000001000000}"/>
    <hyperlink ref="S3" location="'個人情報のお取り扱いについて（公開セミナー）'!A1" display="こちら" xr:uid="{00000000-0004-0000-0100-000002000000}"/>
  </hyperlinks>
  <printOptions horizontalCentered="1"/>
  <pageMargins left="0.23622047244094491" right="0.43307086614173229" top="0" bottom="0.39370078740157483" header="0" footer="0"/>
  <pageSetup paperSize="9" scale="83" fitToHeight="0" orientation="landscape" r:id="rId3"/>
  <headerFooter alignWithMargins="0">
    <oddFooter xml:space="preserve">&amp;R［本学使用欄］ AD：＿＿＿＿＿＿＿＿　　請求区分：＿＿＿＿＿＿＿＿　　ID：＿＿＿＿＿＿＿＿
</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43016" r:id="rId6" name="Option Button 8">
              <controlPr defaultSize="0" autoFill="0" autoLine="0" autoPict="0" altText="参加者">
                <anchor moveWithCells="1">
                  <from>
                    <xdr:col>20</xdr:col>
                    <xdr:colOff>228600</xdr:colOff>
                    <xdr:row>5</xdr:row>
                    <xdr:rowOff>146050</xdr:rowOff>
                  </from>
                  <to>
                    <xdr:col>20</xdr:col>
                    <xdr:colOff>1397000</xdr:colOff>
                    <xdr:row>6</xdr:row>
                    <xdr:rowOff>234950</xdr:rowOff>
                  </to>
                </anchor>
              </controlPr>
            </control>
          </mc:Choice>
        </mc:AlternateContent>
        <mc:AlternateContent xmlns:mc="http://schemas.openxmlformats.org/markup-compatibility/2006">
          <mc:Choice Requires="x14">
            <control shapeId="43017" r:id="rId7" name="Option Button 9">
              <controlPr defaultSize="0" autoFill="0" autoLine="0" autoPict="0">
                <anchor moveWithCells="1">
                  <from>
                    <xdr:col>20</xdr:col>
                    <xdr:colOff>228600</xdr:colOff>
                    <xdr:row>6</xdr:row>
                    <xdr:rowOff>152400</xdr:rowOff>
                  </from>
                  <to>
                    <xdr:col>20</xdr:col>
                    <xdr:colOff>1530350</xdr:colOff>
                    <xdr:row>7</xdr:row>
                    <xdr:rowOff>6350</xdr:rowOff>
                  </to>
                </anchor>
              </controlPr>
            </control>
          </mc:Choice>
        </mc:AlternateContent>
        <mc:AlternateContent xmlns:mc="http://schemas.openxmlformats.org/markup-compatibility/2006">
          <mc:Choice Requires="x14">
            <control shapeId="43018" r:id="rId8" name="Option Button 10">
              <controlPr defaultSize="0" autoFill="0" autoLine="0" autoPict="0">
                <anchor moveWithCells="1">
                  <from>
                    <xdr:col>20</xdr:col>
                    <xdr:colOff>939800</xdr:colOff>
                    <xdr:row>5</xdr:row>
                    <xdr:rowOff>127000</xdr:rowOff>
                  </from>
                  <to>
                    <xdr:col>20</xdr:col>
                    <xdr:colOff>2057400</xdr:colOff>
                    <xdr:row>6</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3"/>
    <pageSetUpPr fitToPage="1"/>
  </sheetPr>
  <dimension ref="A1:W117"/>
  <sheetViews>
    <sheetView showGridLines="0" topLeftCell="E1" zoomScaleNormal="100" workbookViewId="0">
      <pane xSplit="2" ySplit="13" topLeftCell="G14" activePane="bottomRight" state="frozen"/>
      <selection activeCell="E1" sqref="E1"/>
      <selection pane="topRight" activeCell="G1" sqref="G1"/>
      <selection pane="bottomLeft" activeCell="E14" sqref="E14"/>
      <selection pane="bottomRight" activeCell="G5" sqref="G5:K5"/>
    </sheetView>
  </sheetViews>
  <sheetFormatPr defaultColWidth="9.09765625" defaultRowHeight="12.5" x14ac:dyDescent="0.2"/>
  <cols>
    <col min="1" max="4" width="9.09765625" style="27" hidden="1" customWidth="1"/>
    <col min="5" max="5" width="3.296875" style="27" customWidth="1"/>
    <col min="6" max="6" width="11.59765625" style="38" customWidth="1"/>
    <col min="7" max="7" width="2.8984375" style="38" customWidth="1"/>
    <col min="8" max="8" width="36.59765625" style="24" customWidth="1"/>
    <col min="9" max="9" width="7" style="24" customWidth="1"/>
    <col min="10" max="10" width="13" style="24" customWidth="1"/>
    <col min="11" max="11" width="23.09765625" style="24" customWidth="1"/>
    <col min="12" max="13" width="18.59765625" style="24" customWidth="1"/>
    <col min="14" max="14" width="15.8984375" style="24" customWidth="1"/>
    <col min="15" max="15" width="4.59765625" style="24" customWidth="1"/>
    <col min="16" max="16" width="4.59765625" style="30" customWidth="1"/>
    <col min="17" max="17" width="31" style="27" customWidth="1"/>
    <col min="18" max="18" width="9.09765625" style="27" hidden="1" customWidth="1"/>
    <col min="19" max="19" width="9.8984375" style="27" hidden="1" customWidth="1"/>
    <col min="20" max="20" width="11.59765625" style="27" hidden="1" customWidth="1"/>
    <col min="21" max="21" width="11.296875" style="27" hidden="1" customWidth="1"/>
    <col min="22" max="22" width="12" style="27" hidden="1" customWidth="1"/>
    <col min="23" max="23" width="8.8984375" style="27" hidden="1" customWidth="1"/>
    <col min="24" max="24" width="12.3984375" style="27" customWidth="1"/>
    <col min="25" max="25" width="11.69921875" style="27" customWidth="1"/>
    <col min="26" max="16384" width="9.09765625" style="27"/>
  </cols>
  <sheetData>
    <row r="1" spans="5:23" ht="18" customHeight="1" x14ac:dyDescent="0.3">
      <c r="E1" s="26"/>
      <c r="F1" s="73"/>
      <c r="G1" s="73"/>
      <c r="H1" s="73"/>
      <c r="I1" s="71"/>
      <c r="J1" s="71"/>
      <c r="K1" s="74"/>
      <c r="L1" s="153"/>
      <c r="M1" s="71"/>
      <c r="N1" s="71"/>
      <c r="O1" s="75"/>
      <c r="P1" s="82" t="s">
        <v>28</v>
      </c>
      <c r="Q1" s="169"/>
      <c r="S1" s="29"/>
      <c r="W1" s="200"/>
    </row>
    <row r="2" spans="5:23" ht="20.25" customHeight="1" x14ac:dyDescent="0.25">
      <c r="E2" s="308"/>
      <c r="F2" s="73"/>
      <c r="G2" s="73"/>
      <c r="H2" s="73"/>
      <c r="I2" s="71"/>
      <c r="J2" s="77"/>
      <c r="K2" s="78"/>
      <c r="L2" s="79"/>
      <c r="M2" s="176" t="str">
        <f>HYPERLINK("https://www.hj.sanno.ac.jp/cp/public-seminar/","【WEB】からも承ります")</f>
        <v>【WEB】からも承ります</v>
      </c>
      <c r="O2" s="81"/>
      <c r="P2" s="82"/>
      <c r="R2" s="29"/>
      <c r="W2" s="200"/>
    </row>
    <row r="3" spans="5:23" ht="15.5" thickBot="1" x14ac:dyDescent="0.25">
      <c r="E3" s="308"/>
      <c r="F3" s="71"/>
      <c r="G3" s="71"/>
      <c r="H3" s="340"/>
      <c r="I3" s="340"/>
      <c r="J3" s="71"/>
      <c r="K3" s="83"/>
      <c r="L3" s="84"/>
      <c r="N3" s="82" t="s">
        <v>147</v>
      </c>
      <c r="O3" s="175" t="s">
        <v>148</v>
      </c>
      <c r="P3" s="174" t="s">
        <v>149</v>
      </c>
      <c r="Q3" s="82"/>
      <c r="R3" s="29"/>
      <c r="S3" s="29"/>
      <c r="W3" s="200"/>
    </row>
    <row r="4" spans="5:23" ht="12" customHeight="1" x14ac:dyDescent="0.2">
      <c r="F4" s="86" t="s">
        <v>14</v>
      </c>
      <c r="G4" s="310"/>
      <c r="H4" s="311"/>
      <c r="I4" s="311"/>
      <c r="J4" s="311"/>
      <c r="K4" s="312"/>
      <c r="L4" s="313" t="s">
        <v>114</v>
      </c>
      <c r="M4" s="314"/>
      <c r="N4" s="314"/>
      <c r="O4" s="314"/>
      <c r="P4" s="314"/>
      <c r="Q4" s="315"/>
      <c r="W4" s="200"/>
    </row>
    <row r="5" spans="5:23" ht="25.5" customHeight="1" x14ac:dyDescent="0.2">
      <c r="F5" s="87" t="s">
        <v>20</v>
      </c>
      <c r="G5" s="290"/>
      <c r="H5" s="291"/>
      <c r="I5" s="291"/>
      <c r="J5" s="291"/>
      <c r="K5" s="292"/>
      <c r="L5" s="88" t="s">
        <v>19</v>
      </c>
      <c r="M5" s="335"/>
      <c r="N5" s="336"/>
      <c r="O5" s="336"/>
      <c r="P5" s="336"/>
      <c r="Q5" s="337"/>
      <c r="W5" s="200"/>
    </row>
    <row r="6" spans="5:23" ht="12" customHeight="1" x14ac:dyDescent="0.2">
      <c r="F6" s="89" t="s">
        <v>0</v>
      </c>
      <c r="G6" s="282"/>
      <c r="H6" s="283"/>
      <c r="I6" s="283"/>
      <c r="J6" s="283"/>
      <c r="K6" s="284"/>
      <c r="L6" s="90" t="s">
        <v>89</v>
      </c>
      <c r="M6" s="331"/>
      <c r="N6" s="332"/>
      <c r="O6" s="332"/>
      <c r="P6" s="332"/>
      <c r="Q6" s="180" t="s">
        <v>1050</v>
      </c>
      <c r="W6" s="200"/>
    </row>
    <row r="7" spans="5:23" ht="35.5" customHeight="1" x14ac:dyDescent="0.2">
      <c r="F7" s="154" t="s">
        <v>15</v>
      </c>
      <c r="G7" s="343"/>
      <c r="H7" s="344"/>
      <c r="I7" s="344"/>
      <c r="J7" s="344"/>
      <c r="K7" s="345"/>
      <c r="L7" s="92" t="s">
        <v>13</v>
      </c>
      <c r="M7" s="328"/>
      <c r="N7" s="329"/>
      <c r="O7" s="330" t="s">
        <v>4</v>
      </c>
      <c r="P7" s="330"/>
      <c r="Q7" s="199"/>
      <c r="W7" s="200">
        <v>0</v>
      </c>
    </row>
    <row r="8" spans="5:23" ht="16.5" customHeight="1" x14ac:dyDescent="0.2">
      <c r="F8" s="155" t="s">
        <v>24</v>
      </c>
      <c r="G8" s="288"/>
      <c r="H8" s="289"/>
      <c r="I8" s="346" t="s">
        <v>91</v>
      </c>
      <c r="J8" s="347"/>
      <c r="K8" s="156" t="s">
        <v>12</v>
      </c>
      <c r="L8" s="333" t="s">
        <v>27</v>
      </c>
      <c r="M8" s="302" t="s">
        <v>1051</v>
      </c>
      <c r="N8" s="303"/>
      <c r="O8" s="303"/>
      <c r="P8" s="303"/>
      <c r="Q8" s="304"/>
    </row>
    <row r="9" spans="5:23" ht="16.5" customHeight="1" thickBot="1" x14ac:dyDescent="0.25">
      <c r="F9" s="157" t="s">
        <v>25</v>
      </c>
      <c r="G9" s="348"/>
      <c r="H9" s="349"/>
      <c r="I9" s="341"/>
      <c r="J9" s="342"/>
      <c r="K9" s="51"/>
      <c r="L9" s="357"/>
      <c r="M9" s="305"/>
      <c r="N9" s="306"/>
      <c r="O9" s="306"/>
      <c r="P9" s="306"/>
      <c r="Q9" s="307"/>
    </row>
    <row r="10" spans="5:23" ht="25.5" customHeight="1" x14ac:dyDescent="0.2">
      <c r="F10" s="350" t="s">
        <v>87</v>
      </c>
      <c r="G10" s="352"/>
      <c r="H10" s="353"/>
      <c r="I10" s="353"/>
      <c r="J10" s="353"/>
      <c r="K10" s="353"/>
      <c r="L10" s="353"/>
      <c r="M10" s="353"/>
      <c r="N10" s="353"/>
      <c r="O10" s="353"/>
      <c r="P10" s="353"/>
      <c r="Q10" s="354"/>
    </row>
    <row r="11" spans="5:23" ht="13" thickBot="1" x14ac:dyDescent="0.25">
      <c r="F11" s="351"/>
      <c r="G11" s="355"/>
      <c r="H11" s="356"/>
      <c r="I11" s="356"/>
      <c r="J11" s="356"/>
      <c r="K11" s="356"/>
      <c r="L11" s="356"/>
      <c r="M11" s="356"/>
      <c r="N11" s="356"/>
      <c r="O11" s="338" t="s">
        <v>167</v>
      </c>
      <c r="P11" s="338"/>
      <c r="Q11" s="339"/>
    </row>
    <row r="12" spans="5:23" ht="13.5" customHeight="1" thickBot="1" x14ac:dyDescent="0.25">
      <c r="F12" s="98" t="s">
        <v>26</v>
      </c>
      <c r="G12" s="295" t="s">
        <v>116</v>
      </c>
      <c r="H12" s="296"/>
      <c r="I12" s="158" t="s">
        <v>1</v>
      </c>
      <c r="J12" s="100" t="s">
        <v>2</v>
      </c>
      <c r="K12" s="101" t="s">
        <v>125</v>
      </c>
      <c r="L12" s="102" t="s">
        <v>16</v>
      </c>
      <c r="M12" s="159" t="s">
        <v>92</v>
      </c>
      <c r="N12" s="159" t="s">
        <v>90</v>
      </c>
      <c r="O12" s="103" t="s">
        <v>3</v>
      </c>
      <c r="P12" s="102" t="s">
        <v>18</v>
      </c>
      <c r="Q12" s="160" t="s">
        <v>1044</v>
      </c>
    </row>
    <row r="13" spans="5:23" ht="13.5" customHeight="1" thickTop="1" x14ac:dyDescent="0.2">
      <c r="F13" s="161"/>
      <c r="G13" s="107" t="s">
        <v>93</v>
      </c>
      <c r="H13" s="109" t="s">
        <v>150</v>
      </c>
      <c r="I13" s="162" t="s">
        <v>151</v>
      </c>
      <c r="J13" s="162" t="s">
        <v>152</v>
      </c>
      <c r="K13" s="108" t="s">
        <v>96</v>
      </c>
      <c r="L13" s="109" t="s">
        <v>99</v>
      </c>
      <c r="M13" s="110" t="s">
        <v>103</v>
      </c>
      <c r="N13" s="109" t="s">
        <v>105</v>
      </c>
      <c r="O13" s="111">
        <v>22</v>
      </c>
      <c r="P13" s="112" t="s">
        <v>94</v>
      </c>
      <c r="Q13" s="163" t="s">
        <v>124</v>
      </c>
      <c r="R13" s="27" t="s">
        <v>166</v>
      </c>
      <c r="S13" s="186"/>
      <c r="W13" s="29"/>
    </row>
    <row r="14" spans="5:23" ht="40.5" customHeight="1" x14ac:dyDescent="0.2">
      <c r="F14" s="37"/>
      <c r="G14" s="245" t="s">
        <v>88</v>
      </c>
      <c r="H14" s="226"/>
      <c r="I14" s="227"/>
      <c r="J14" s="230"/>
      <c r="K14" s="207"/>
      <c r="L14" s="208"/>
      <c r="M14" s="205"/>
      <c r="N14" s="206"/>
      <c r="O14" s="209"/>
      <c r="P14" s="231"/>
      <c r="Q14" s="203" t="s">
        <v>1052</v>
      </c>
      <c r="W14" s="29"/>
    </row>
    <row r="15" spans="5:23" ht="40.5" customHeight="1" x14ac:dyDescent="0.2">
      <c r="F15" s="37"/>
      <c r="G15" s="123" t="s">
        <v>17</v>
      </c>
      <c r="H15" s="232"/>
      <c r="I15" s="233"/>
      <c r="J15" s="234"/>
      <c r="K15" s="211"/>
      <c r="L15" s="212"/>
      <c r="M15" s="213"/>
      <c r="N15" s="214"/>
      <c r="O15" s="215"/>
      <c r="P15" s="216"/>
      <c r="Q15" s="228" t="s">
        <v>1053</v>
      </c>
    </row>
    <row r="16" spans="5:23" ht="40.5" customHeight="1" x14ac:dyDescent="0.2">
      <c r="F16" s="37"/>
      <c r="G16" s="123" t="s">
        <v>5</v>
      </c>
      <c r="H16" s="232"/>
      <c r="I16" s="233"/>
      <c r="J16" s="234"/>
      <c r="K16" s="211"/>
      <c r="L16" s="212"/>
      <c r="M16" s="213"/>
      <c r="N16" s="214"/>
      <c r="O16" s="215"/>
      <c r="P16" s="216"/>
      <c r="Q16" s="229" t="s">
        <v>1054</v>
      </c>
    </row>
    <row r="17" spans="6:17" ht="40.5" customHeight="1" x14ac:dyDescent="0.2">
      <c r="F17" s="37"/>
      <c r="G17" s="123" t="s">
        <v>6</v>
      </c>
      <c r="H17" s="232"/>
      <c r="I17" s="233"/>
      <c r="J17" s="235"/>
      <c r="K17" s="211"/>
      <c r="L17" s="212"/>
      <c r="M17" s="213"/>
      <c r="N17" s="214"/>
      <c r="O17" s="215"/>
      <c r="P17" s="216"/>
      <c r="Q17" s="228" t="s">
        <v>1055</v>
      </c>
    </row>
    <row r="18" spans="6:17" ht="40.5" customHeight="1" x14ac:dyDescent="0.2">
      <c r="F18" s="37"/>
      <c r="G18" s="123" t="s">
        <v>7</v>
      </c>
      <c r="H18" s="232"/>
      <c r="I18" s="233"/>
      <c r="J18" s="235"/>
      <c r="K18" s="211"/>
      <c r="L18" s="212"/>
      <c r="M18" s="213"/>
      <c r="N18" s="214"/>
      <c r="O18" s="215"/>
      <c r="P18" s="216"/>
      <c r="Q18" s="229" t="s">
        <v>1056</v>
      </c>
    </row>
    <row r="19" spans="6:17" ht="40.5" customHeight="1" x14ac:dyDescent="0.2">
      <c r="F19" s="37"/>
      <c r="G19" s="123" t="s">
        <v>8</v>
      </c>
      <c r="H19" s="232"/>
      <c r="I19" s="233"/>
      <c r="J19" s="235"/>
      <c r="K19" s="211"/>
      <c r="L19" s="212"/>
      <c r="M19" s="213"/>
      <c r="N19" s="214"/>
      <c r="O19" s="215"/>
      <c r="P19" s="216"/>
      <c r="Q19" s="228" t="s">
        <v>1057</v>
      </c>
    </row>
    <row r="20" spans="6:17" ht="40.5" customHeight="1" x14ac:dyDescent="0.2">
      <c r="F20" s="37"/>
      <c r="G20" s="123" t="s">
        <v>9</v>
      </c>
      <c r="H20" s="232"/>
      <c r="I20" s="233"/>
      <c r="J20" s="235"/>
      <c r="K20" s="211"/>
      <c r="L20" s="212"/>
      <c r="M20" s="213"/>
      <c r="N20" s="214"/>
      <c r="O20" s="215"/>
      <c r="P20" s="216"/>
      <c r="Q20" s="229" t="s">
        <v>1058</v>
      </c>
    </row>
    <row r="21" spans="6:17" ht="40.5" customHeight="1" x14ac:dyDescent="0.2">
      <c r="F21" s="37"/>
      <c r="G21" s="123" t="s">
        <v>21</v>
      </c>
      <c r="H21" s="232"/>
      <c r="I21" s="233"/>
      <c r="J21" s="235"/>
      <c r="K21" s="211"/>
      <c r="L21" s="212"/>
      <c r="M21" s="213"/>
      <c r="N21" s="214"/>
      <c r="O21" s="215"/>
      <c r="P21" s="216"/>
      <c r="Q21" s="228" t="s">
        <v>1059</v>
      </c>
    </row>
    <row r="22" spans="6:17" ht="40.5" customHeight="1" x14ac:dyDescent="0.2">
      <c r="F22" s="37"/>
      <c r="G22" s="164" t="s">
        <v>10</v>
      </c>
      <c r="H22" s="232"/>
      <c r="I22" s="233"/>
      <c r="J22" s="235"/>
      <c r="K22" s="211"/>
      <c r="L22" s="212"/>
      <c r="M22" s="213"/>
      <c r="N22" s="214"/>
      <c r="O22" s="215"/>
      <c r="P22" s="216"/>
      <c r="Q22" s="229" t="s">
        <v>1060</v>
      </c>
    </row>
    <row r="23" spans="6:17" ht="40.5" customHeight="1" x14ac:dyDescent="0.2">
      <c r="F23" s="37"/>
      <c r="G23" s="123" t="s">
        <v>864</v>
      </c>
      <c r="H23" s="232"/>
      <c r="I23" s="233"/>
      <c r="J23" s="235"/>
      <c r="K23" s="211"/>
      <c r="L23" s="212"/>
      <c r="M23" s="213"/>
      <c r="N23" s="214"/>
      <c r="O23" s="215"/>
      <c r="P23" s="216"/>
      <c r="Q23" s="228" t="s">
        <v>1061</v>
      </c>
    </row>
    <row r="24" spans="6:17" ht="40.5" customHeight="1" x14ac:dyDescent="0.2">
      <c r="F24" s="37"/>
      <c r="G24" s="164" t="s">
        <v>865</v>
      </c>
      <c r="H24" s="232"/>
      <c r="I24" s="233"/>
      <c r="J24" s="235"/>
      <c r="K24" s="211"/>
      <c r="L24" s="212"/>
      <c r="M24" s="213"/>
      <c r="N24" s="214"/>
      <c r="O24" s="215"/>
      <c r="P24" s="216"/>
      <c r="Q24" s="229" t="s">
        <v>1062</v>
      </c>
    </row>
    <row r="25" spans="6:17" ht="40.5" customHeight="1" x14ac:dyDescent="0.2">
      <c r="F25" s="37"/>
      <c r="G25" s="123" t="s">
        <v>866</v>
      </c>
      <c r="H25" s="232"/>
      <c r="I25" s="233"/>
      <c r="J25" s="235"/>
      <c r="K25" s="211"/>
      <c r="L25" s="212"/>
      <c r="M25" s="213"/>
      <c r="N25" s="214"/>
      <c r="O25" s="215"/>
      <c r="P25" s="216"/>
      <c r="Q25" s="228" t="s">
        <v>1063</v>
      </c>
    </row>
    <row r="26" spans="6:17" ht="40.5" customHeight="1" x14ac:dyDescent="0.2">
      <c r="F26" s="37"/>
      <c r="G26" s="164" t="s">
        <v>867</v>
      </c>
      <c r="H26" s="232"/>
      <c r="I26" s="233"/>
      <c r="J26" s="235"/>
      <c r="K26" s="211"/>
      <c r="L26" s="212"/>
      <c r="M26" s="213"/>
      <c r="N26" s="214"/>
      <c r="O26" s="215"/>
      <c r="P26" s="216"/>
      <c r="Q26" s="229" t="s">
        <v>1064</v>
      </c>
    </row>
    <row r="27" spans="6:17" ht="40.5" customHeight="1" x14ac:dyDescent="0.2">
      <c r="F27" s="37"/>
      <c r="G27" s="123" t="s">
        <v>868</v>
      </c>
      <c r="H27" s="232"/>
      <c r="I27" s="233"/>
      <c r="J27" s="235"/>
      <c r="K27" s="211"/>
      <c r="L27" s="212"/>
      <c r="M27" s="213"/>
      <c r="N27" s="214"/>
      <c r="O27" s="215"/>
      <c r="P27" s="216"/>
      <c r="Q27" s="228" t="s">
        <v>1065</v>
      </c>
    </row>
    <row r="28" spans="6:17" ht="40.5" customHeight="1" x14ac:dyDescent="0.2">
      <c r="F28" s="37"/>
      <c r="G28" s="164" t="s">
        <v>869</v>
      </c>
      <c r="H28" s="232"/>
      <c r="I28" s="233"/>
      <c r="J28" s="235"/>
      <c r="K28" s="211"/>
      <c r="L28" s="212"/>
      <c r="M28" s="213"/>
      <c r="N28" s="214"/>
      <c r="O28" s="215"/>
      <c r="P28" s="216"/>
      <c r="Q28" s="229" t="s">
        <v>1066</v>
      </c>
    </row>
    <row r="29" spans="6:17" ht="40.5" customHeight="1" x14ac:dyDescent="0.2">
      <c r="F29" s="37"/>
      <c r="G29" s="123" t="s">
        <v>870</v>
      </c>
      <c r="H29" s="232"/>
      <c r="I29" s="233"/>
      <c r="J29" s="235"/>
      <c r="K29" s="211"/>
      <c r="L29" s="212"/>
      <c r="M29" s="213"/>
      <c r="N29" s="214"/>
      <c r="O29" s="215"/>
      <c r="P29" s="216"/>
      <c r="Q29" s="228" t="s">
        <v>1067</v>
      </c>
    </row>
    <row r="30" spans="6:17" ht="40.5" customHeight="1" x14ac:dyDescent="0.2">
      <c r="F30" s="37"/>
      <c r="G30" s="164" t="s">
        <v>871</v>
      </c>
      <c r="H30" s="232"/>
      <c r="I30" s="233"/>
      <c r="J30" s="235"/>
      <c r="K30" s="211"/>
      <c r="L30" s="212"/>
      <c r="M30" s="213"/>
      <c r="N30" s="214"/>
      <c r="O30" s="215"/>
      <c r="P30" s="216"/>
      <c r="Q30" s="229" t="s">
        <v>1068</v>
      </c>
    </row>
    <row r="31" spans="6:17" ht="40.5" customHeight="1" x14ac:dyDescent="0.2">
      <c r="F31" s="37"/>
      <c r="G31" s="123" t="s">
        <v>872</v>
      </c>
      <c r="H31" s="232"/>
      <c r="I31" s="233"/>
      <c r="J31" s="235"/>
      <c r="K31" s="211"/>
      <c r="L31" s="212"/>
      <c r="M31" s="213"/>
      <c r="N31" s="214"/>
      <c r="O31" s="215"/>
      <c r="P31" s="216"/>
      <c r="Q31" s="228" t="s">
        <v>1069</v>
      </c>
    </row>
    <row r="32" spans="6:17" ht="40.5" customHeight="1" x14ac:dyDescent="0.2">
      <c r="F32" s="37"/>
      <c r="G32" s="164" t="s">
        <v>873</v>
      </c>
      <c r="H32" s="232"/>
      <c r="I32" s="233"/>
      <c r="J32" s="235"/>
      <c r="K32" s="211"/>
      <c r="L32" s="212"/>
      <c r="M32" s="213"/>
      <c r="N32" s="214"/>
      <c r="O32" s="215"/>
      <c r="P32" s="216"/>
      <c r="Q32" s="229" t="s">
        <v>1070</v>
      </c>
    </row>
    <row r="33" spans="6:17" ht="40.5" customHeight="1" x14ac:dyDescent="0.2">
      <c r="F33" s="37"/>
      <c r="G33" s="123" t="s">
        <v>874</v>
      </c>
      <c r="H33" s="232"/>
      <c r="I33" s="233"/>
      <c r="J33" s="235"/>
      <c r="K33" s="211"/>
      <c r="L33" s="212"/>
      <c r="M33" s="213"/>
      <c r="N33" s="214"/>
      <c r="O33" s="215"/>
      <c r="P33" s="216"/>
      <c r="Q33" s="228" t="s">
        <v>1071</v>
      </c>
    </row>
    <row r="34" spans="6:17" ht="40.5" customHeight="1" x14ac:dyDescent="0.2">
      <c r="F34" s="37"/>
      <c r="G34" s="164" t="s">
        <v>875</v>
      </c>
      <c r="H34" s="232"/>
      <c r="I34" s="233"/>
      <c r="J34" s="235"/>
      <c r="K34" s="211"/>
      <c r="L34" s="212"/>
      <c r="M34" s="213"/>
      <c r="N34" s="214"/>
      <c r="O34" s="215"/>
      <c r="P34" s="216"/>
      <c r="Q34" s="229" t="s">
        <v>1072</v>
      </c>
    </row>
    <row r="35" spans="6:17" ht="40.5" customHeight="1" x14ac:dyDescent="0.2">
      <c r="F35" s="37"/>
      <c r="G35" s="123" t="s">
        <v>876</v>
      </c>
      <c r="H35" s="232"/>
      <c r="I35" s="233"/>
      <c r="J35" s="235"/>
      <c r="K35" s="211"/>
      <c r="L35" s="212"/>
      <c r="M35" s="213"/>
      <c r="N35" s="214"/>
      <c r="O35" s="215"/>
      <c r="P35" s="216"/>
      <c r="Q35" s="228" t="s">
        <v>1073</v>
      </c>
    </row>
    <row r="36" spans="6:17" ht="40.5" customHeight="1" x14ac:dyDescent="0.2">
      <c r="F36" s="37"/>
      <c r="G36" s="164" t="s">
        <v>877</v>
      </c>
      <c r="H36" s="232"/>
      <c r="I36" s="233"/>
      <c r="J36" s="235"/>
      <c r="K36" s="211"/>
      <c r="L36" s="212"/>
      <c r="M36" s="213"/>
      <c r="N36" s="214"/>
      <c r="O36" s="215"/>
      <c r="P36" s="216"/>
      <c r="Q36" s="229" t="s">
        <v>1074</v>
      </c>
    </row>
    <row r="37" spans="6:17" ht="40.5" customHeight="1" x14ac:dyDescent="0.2">
      <c r="F37" s="37"/>
      <c r="G37" s="123" t="s">
        <v>878</v>
      </c>
      <c r="H37" s="232"/>
      <c r="I37" s="233"/>
      <c r="J37" s="235"/>
      <c r="K37" s="211"/>
      <c r="L37" s="212"/>
      <c r="M37" s="213"/>
      <c r="N37" s="214"/>
      <c r="O37" s="215"/>
      <c r="P37" s="216"/>
      <c r="Q37" s="228" t="s">
        <v>1075</v>
      </c>
    </row>
    <row r="38" spans="6:17" ht="40.5" customHeight="1" x14ac:dyDescent="0.2">
      <c r="F38" s="37"/>
      <c r="G38" s="164" t="s">
        <v>879</v>
      </c>
      <c r="H38" s="232"/>
      <c r="I38" s="233"/>
      <c r="J38" s="235"/>
      <c r="K38" s="211"/>
      <c r="L38" s="212"/>
      <c r="M38" s="213"/>
      <c r="N38" s="214"/>
      <c r="O38" s="215"/>
      <c r="P38" s="216"/>
      <c r="Q38" s="229" t="s">
        <v>1076</v>
      </c>
    </row>
    <row r="39" spans="6:17" ht="40.5" customHeight="1" x14ac:dyDescent="0.2">
      <c r="F39" s="37"/>
      <c r="G39" s="123" t="s">
        <v>880</v>
      </c>
      <c r="H39" s="232"/>
      <c r="I39" s="233"/>
      <c r="J39" s="235"/>
      <c r="K39" s="211"/>
      <c r="L39" s="212"/>
      <c r="M39" s="213"/>
      <c r="N39" s="214"/>
      <c r="O39" s="215"/>
      <c r="P39" s="216"/>
      <c r="Q39" s="228" t="s">
        <v>1077</v>
      </c>
    </row>
    <row r="40" spans="6:17" ht="40.5" customHeight="1" x14ac:dyDescent="0.2">
      <c r="F40" s="37"/>
      <c r="G40" s="164" t="s">
        <v>881</v>
      </c>
      <c r="H40" s="232"/>
      <c r="I40" s="233"/>
      <c r="J40" s="235"/>
      <c r="K40" s="211"/>
      <c r="L40" s="212"/>
      <c r="M40" s="213"/>
      <c r="N40" s="214"/>
      <c r="O40" s="215"/>
      <c r="P40" s="216"/>
      <c r="Q40" s="229" t="s">
        <v>1078</v>
      </c>
    </row>
    <row r="41" spans="6:17" ht="40.5" customHeight="1" x14ac:dyDescent="0.2">
      <c r="F41" s="37"/>
      <c r="G41" s="123" t="s">
        <v>882</v>
      </c>
      <c r="H41" s="232"/>
      <c r="I41" s="233"/>
      <c r="J41" s="235"/>
      <c r="K41" s="211"/>
      <c r="L41" s="212"/>
      <c r="M41" s="213"/>
      <c r="N41" s="214"/>
      <c r="O41" s="215"/>
      <c r="P41" s="216"/>
      <c r="Q41" s="228" t="s">
        <v>1079</v>
      </c>
    </row>
    <row r="42" spans="6:17" ht="40.5" customHeight="1" x14ac:dyDescent="0.2">
      <c r="F42" s="37"/>
      <c r="G42" s="164" t="s">
        <v>883</v>
      </c>
      <c r="H42" s="232"/>
      <c r="I42" s="233"/>
      <c r="J42" s="235"/>
      <c r="K42" s="211"/>
      <c r="L42" s="212"/>
      <c r="M42" s="213"/>
      <c r="N42" s="214"/>
      <c r="O42" s="215"/>
      <c r="P42" s="216"/>
      <c r="Q42" s="229" t="s">
        <v>1080</v>
      </c>
    </row>
    <row r="43" spans="6:17" ht="40.5" customHeight="1" x14ac:dyDescent="0.2">
      <c r="F43" s="37"/>
      <c r="G43" s="123" t="s">
        <v>884</v>
      </c>
      <c r="H43" s="232"/>
      <c r="I43" s="233"/>
      <c r="J43" s="235"/>
      <c r="K43" s="211"/>
      <c r="L43" s="212"/>
      <c r="M43" s="213"/>
      <c r="N43" s="214"/>
      <c r="O43" s="215"/>
      <c r="P43" s="216"/>
      <c r="Q43" s="228" t="s">
        <v>1081</v>
      </c>
    </row>
    <row r="44" spans="6:17" ht="40.5" customHeight="1" x14ac:dyDescent="0.2">
      <c r="F44" s="37"/>
      <c r="G44" s="164" t="s">
        <v>885</v>
      </c>
      <c r="H44" s="232"/>
      <c r="I44" s="233"/>
      <c r="J44" s="235"/>
      <c r="K44" s="211"/>
      <c r="L44" s="212"/>
      <c r="M44" s="213"/>
      <c r="N44" s="214"/>
      <c r="O44" s="215"/>
      <c r="P44" s="216"/>
      <c r="Q44" s="229" t="s">
        <v>1082</v>
      </c>
    </row>
    <row r="45" spans="6:17" ht="40.5" customHeight="1" x14ac:dyDescent="0.2">
      <c r="F45" s="37"/>
      <c r="G45" s="123" t="s">
        <v>886</v>
      </c>
      <c r="H45" s="232"/>
      <c r="I45" s="233"/>
      <c r="J45" s="235"/>
      <c r="K45" s="211"/>
      <c r="L45" s="212"/>
      <c r="M45" s="213"/>
      <c r="N45" s="214"/>
      <c r="O45" s="215"/>
      <c r="P45" s="216"/>
      <c r="Q45" s="228" t="s">
        <v>1083</v>
      </c>
    </row>
    <row r="46" spans="6:17" ht="40.5" customHeight="1" x14ac:dyDescent="0.2">
      <c r="F46" s="37"/>
      <c r="G46" s="164" t="s">
        <v>887</v>
      </c>
      <c r="H46" s="232"/>
      <c r="I46" s="233"/>
      <c r="J46" s="235"/>
      <c r="K46" s="211"/>
      <c r="L46" s="212"/>
      <c r="M46" s="213"/>
      <c r="N46" s="214"/>
      <c r="O46" s="215"/>
      <c r="P46" s="216"/>
      <c r="Q46" s="229" t="s">
        <v>1084</v>
      </c>
    </row>
    <row r="47" spans="6:17" ht="40.5" customHeight="1" x14ac:dyDescent="0.2">
      <c r="F47" s="37"/>
      <c r="G47" s="123" t="s">
        <v>888</v>
      </c>
      <c r="H47" s="232"/>
      <c r="I47" s="233"/>
      <c r="J47" s="235"/>
      <c r="K47" s="211"/>
      <c r="L47" s="212"/>
      <c r="M47" s="213"/>
      <c r="N47" s="214"/>
      <c r="O47" s="215"/>
      <c r="P47" s="216"/>
      <c r="Q47" s="228" t="s">
        <v>1085</v>
      </c>
    </row>
    <row r="48" spans="6:17" ht="40.5" customHeight="1" x14ac:dyDescent="0.2">
      <c r="F48" s="37"/>
      <c r="G48" s="164" t="s">
        <v>889</v>
      </c>
      <c r="H48" s="232"/>
      <c r="I48" s="233"/>
      <c r="J48" s="235"/>
      <c r="K48" s="211"/>
      <c r="L48" s="212"/>
      <c r="M48" s="213"/>
      <c r="N48" s="214"/>
      <c r="O48" s="215"/>
      <c r="P48" s="216"/>
      <c r="Q48" s="229" t="s">
        <v>1086</v>
      </c>
    </row>
    <row r="49" spans="6:17" ht="40.5" customHeight="1" x14ac:dyDescent="0.2">
      <c r="F49" s="37"/>
      <c r="G49" s="123" t="s">
        <v>890</v>
      </c>
      <c r="H49" s="232"/>
      <c r="I49" s="233"/>
      <c r="J49" s="235"/>
      <c r="K49" s="211"/>
      <c r="L49" s="212"/>
      <c r="M49" s="213"/>
      <c r="N49" s="214"/>
      <c r="O49" s="215"/>
      <c r="P49" s="216"/>
      <c r="Q49" s="228" t="s">
        <v>1087</v>
      </c>
    </row>
    <row r="50" spans="6:17" ht="40.5" customHeight="1" x14ac:dyDescent="0.2">
      <c r="F50" s="37"/>
      <c r="G50" s="164" t="s">
        <v>891</v>
      </c>
      <c r="H50" s="232"/>
      <c r="I50" s="233"/>
      <c r="J50" s="235"/>
      <c r="K50" s="211"/>
      <c r="L50" s="212"/>
      <c r="M50" s="213"/>
      <c r="N50" s="214"/>
      <c r="O50" s="215"/>
      <c r="P50" s="216"/>
      <c r="Q50" s="229" t="s">
        <v>1088</v>
      </c>
    </row>
    <row r="51" spans="6:17" ht="40.5" customHeight="1" x14ac:dyDescent="0.2">
      <c r="F51" s="37"/>
      <c r="G51" s="123" t="s">
        <v>892</v>
      </c>
      <c r="H51" s="232"/>
      <c r="I51" s="233"/>
      <c r="J51" s="235"/>
      <c r="K51" s="211"/>
      <c r="L51" s="212"/>
      <c r="M51" s="213"/>
      <c r="N51" s="214"/>
      <c r="O51" s="215"/>
      <c r="P51" s="216"/>
      <c r="Q51" s="228" t="s">
        <v>1089</v>
      </c>
    </row>
    <row r="52" spans="6:17" ht="40.5" customHeight="1" x14ac:dyDescent="0.2">
      <c r="F52" s="37"/>
      <c r="G52" s="164" t="s">
        <v>893</v>
      </c>
      <c r="H52" s="232"/>
      <c r="I52" s="233"/>
      <c r="J52" s="235"/>
      <c r="K52" s="211"/>
      <c r="L52" s="212"/>
      <c r="M52" s="213"/>
      <c r="N52" s="214"/>
      <c r="O52" s="215"/>
      <c r="P52" s="216"/>
      <c r="Q52" s="229" t="s">
        <v>1090</v>
      </c>
    </row>
    <row r="53" spans="6:17" ht="40.5" customHeight="1" x14ac:dyDescent="0.2">
      <c r="F53" s="37"/>
      <c r="G53" s="123" t="s">
        <v>894</v>
      </c>
      <c r="H53" s="232"/>
      <c r="I53" s="233"/>
      <c r="J53" s="235"/>
      <c r="K53" s="211"/>
      <c r="L53" s="212"/>
      <c r="M53" s="213"/>
      <c r="N53" s="214"/>
      <c r="O53" s="215"/>
      <c r="P53" s="216"/>
      <c r="Q53" s="228" t="s">
        <v>1091</v>
      </c>
    </row>
    <row r="54" spans="6:17" ht="40.5" customHeight="1" x14ac:dyDescent="0.2">
      <c r="F54" s="37"/>
      <c r="G54" s="164" t="s">
        <v>895</v>
      </c>
      <c r="H54" s="232"/>
      <c r="I54" s="233"/>
      <c r="J54" s="235"/>
      <c r="K54" s="211"/>
      <c r="L54" s="212"/>
      <c r="M54" s="213"/>
      <c r="N54" s="214"/>
      <c r="O54" s="215"/>
      <c r="P54" s="216"/>
      <c r="Q54" s="229" t="s">
        <v>1092</v>
      </c>
    </row>
    <row r="55" spans="6:17" ht="40.5" customHeight="1" x14ac:dyDescent="0.2">
      <c r="F55" s="37"/>
      <c r="G55" s="123" t="s">
        <v>896</v>
      </c>
      <c r="H55" s="232"/>
      <c r="I55" s="233"/>
      <c r="J55" s="235"/>
      <c r="K55" s="211"/>
      <c r="L55" s="212"/>
      <c r="M55" s="213"/>
      <c r="N55" s="214"/>
      <c r="O55" s="215"/>
      <c r="P55" s="216"/>
      <c r="Q55" s="228" t="s">
        <v>1093</v>
      </c>
    </row>
    <row r="56" spans="6:17" ht="40.5" customHeight="1" x14ac:dyDescent="0.2">
      <c r="F56" s="37"/>
      <c r="G56" s="164" t="s">
        <v>897</v>
      </c>
      <c r="H56" s="232"/>
      <c r="I56" s="233"/>
      <c r="J56" s="235"/>
      <c r="K56" s="211"/>
      <c r="L56" s="212"/>
      <c r="M56" s="213"/>
      <c r="N56" s="214"/>
      <c r="O56" s="215"/>
      <c r="P56" s="216"/>
      <c r="Q56" s="229" t="s">
        <v>1094</v>
      </c>
    </row>
    <row r="57" spans="6:17" ht="40.5" customHeight="1" x14ac:dyDescent="0.2">
      <c r="F57" s="37"/>
      <c r="G57" s="123" t="s">
        <v>898</v>
      </c>
      <c r="H57" s="232"/>
      <c r="I57" s="233"/>
      <c r="J57" s="235"/>
      <c r="K57" s="211"/>
      <c r="L57" s="212"/>
      <c r="M57" s="213"/>
      <c r="N57" s="214"/>
      <c r="O57" s="215"/>
      <c r="P57" s="216"/>
      <c r="Q57" s="228" t="s">
        <v>1095</v>
      </c>
    </row>
    <row r="58" spans="6:17" ht="40.5" customHeight="1" x14ac:dyDescent="0.2">
      <c r="F58" s="37"/>
      <c r="G58" s="164" t="s">
        <v>899</v>
      </c>
      <c r="H58" s="232"/>
      <c r="I58" s="233"/>
      <c r="J58" s="235"/>
      <c r="K58" s="211"/>
      <c r="L58" s="212"/>
      <c r="M58" s="213"/>
      <c r="N58" s="214"/>
      <c r="O58" s="215"/>
      <c r="P58" s="216"/>
      <c r="Q58" s="229" t="s">
        <v>1096</v>
      </c>
    </row>
    <row r="59" spans="6:17" ht="40.5" customHeight="1" x14ac:dyDescent="0.2">
      <c r="F59" s="37"/>
      <c r="G59" s="123" t="s">
        <v>900</v>
      </c>
      <c r="H59" s="232"/>
      <c r="I59" s="233"/>
      <c r="J59" s="235"/>
      <c r="K59" s="211"/>
      <c r="L59" s="212"/>
      <c r="M59" s="213"/>
      <c r="N59" s="214"/>
      <c r="O59" s="215"/>
      <c r="P59" s="216"/>
      <c r="Q59" s="228" t="s">
        <v>1097</v>
      </c>
    </row>
    <row r="60" spans="6:17" ht="40.5" customHeight="1" x14ac:dyDescent="0.2">
      <c r="F60" s="37"/>
      <c r="G60" s="164" t="s">
        <v>901</v>
      </c>
      <c r="H60" s="232"/>
      <c r="I60" s="233"/>
      <c r="J60" s="235"/>
      <c r="K60" s="211"/>
      <c r="L60" s="212"/>
      <c r="M60" s="213"/>
      <c r="N60" s="214"/>
      <c r="O60" s="215"/>
      <c r="P60" s="216"/>
      <c r="Q60" s="229" t="s">
        <v>1098</v>
      </c>
    </row>
    <row r="61" spans="6:17" ht="40.5" customHeight="1" x14ac:dyDescent="0.2">
      <c r="F61" s="37"/>
      <c r="G61" s="123" t="s">
        <v>902</v>
      </c>
      <c r="H61" s="232"/>
      <c r="I61" s="233"/>
      <c r="J61" s="235"/>
      <c r="K61" s="211"/>
      <c r="L61" s="212"/>
      <c r="M61" s="213"/>
      <c r="N61" s="214"/>
      <c r="O61" s="215"/>
      <c r="P61" s="216"/>
      <c r="Q61" s="228" t="s">
        <v>1099</v>
      </c>
    </row>
    <row r="62" spans="6:17" ht="40.5" customHeight="1" x14ac:dyDescent="0.2">
      <c r="F62" s="37"/>
      <c r="G62" s="164" t="s">
        <v>903</v>
      </c>
      <c r="H62" s="232"/>
      <c r="I62" s="233"/>
      <c r="J62" s="235"/>
      <c r="K62" s="211"/>
      <c r="L62" s="212"/>
      <c r="M62" s="213"/>
      <c r="N62" s="214"/>
      <c r="O62" s="215"/>
      <c r="P62" s="216"/>
      <c r="Q62" s="229" t="s">
        <v>1100</v>
      </c>
    </row>
    <row r="63" spans="6:17" ht="40.5" customHeight="1" x14ac:dyDescent="0.2">
      <c r="F63" s="37"/>
      <c r="G63" s="123" t="s">
        <v>904</v>
      </c>
      <c r="H63" s="232"/>
      <c r="I63" s="233"/>
      <c r="J63" s="235"/>
      <c r="K63" s="211"/>
      <c r="L63" s="212"/>
      <c r="M63" s="213"/>
      <c r="N63" s="214"/>
      <c r="O63" s="215"/>
      <c r="P63" s="216"/>
      <c r="Q63" s="228" t="s">
        <v>1101</v>
      </c>
    </row>
    <row r="64" spans="6:17" ht="40.5" customHeight="1" x14ac:dyDescent="0.2">
      <c r="F64" s="37"/>
      <c r="G64" s="164" t="s">
        <v>905</v>
      </c>
      <c r="H64" s="232"/>
      <c r="I64" s="233"/>
      <c r="J64" s="235"/>
      <c r="K64" s="211"/>
      <c r="L64" s="212"/>
      <c r="M64" s="213"/>
      <c r="N64" s="214"/>
      <c r="O64" s="215"/>
      <c r="P64" s="216"/>
      <c r="Q64" s="229" t="s">
        <v>1102</v>
      </c>
    </row>
    <row r="65" spans="6:17" ht="40.5" customHeight="1" x14ac:dyDescent="0.2">
      <c r="F65" s="37"/>
      <c r="G65" s="123" t="s">
        <v>906</v>
      </c>
      <c r="H65" s="232"/>
      <c r="I65" s="233"/>
      <c r="J65" s="235"/>
      <c r="K65" s="211"/>
      <c r="L65" s="212"/>
      <c r="M65" s="213"/>
      <c r="N65" s="214"/>
      <c r="O65" s="215"/>
      <c r="P65" s="216"/>
      <c r="Q65" s="228" t="s">
        <v>1103</v>
      </c>
    </row>
    <row r="66" spans="6:17" ht="40.5" customHeight="1" x14ac:dyDescent="0.2">
      <c r="F66" s="37"/>
      <c r="G66" s="164" t="s">
        <v>907</v>
      </c>
      <c r="H66" s="232"/>
      <c r="I66" s="233"/>
      <c r="J66" s="235"/>
      <c r="K66" s="211"/>
      <c r="L66" s="212"/>
      <c r="M66" s="213"/>
      <c r="N66" s="214"/>
      <c r="O66" s="215"/>
      <c r="P66" s="216"/>
      <c r="Q66" s="229" t="s">
        <v>1104</v>
      </c>
    </row>
    <row r="67" spans="6:17" ht="40.5" customHeight="1" x14ac:dyDescent="0.2">
      <c r="F67" s="37"/>
      <c r="G67" s="123" t="s">
        <v>908</v>
      </c>
      <c r="H67" s="232"/>
      <c r="I67" s="233"/>
      <c r="J67" s="235"/>
      <c r="K67" s="211"/>
      <c r="L67" s="212"/>
      <c r="M67" s="213"/>
      <c r="N67" s="214"/>
      <c r="O67" s="215"/>
      <c r="P67" s="216"/>
      <c r="Q67" s="228" t="s">
        <v>1105</v>
      </c>
    </row>
    <row r="68" spans="6:17" ht="40.5" customHeight="1" x14ac:dyDescent="0.2">
      <c r="F68" s="37"/>
      <c r="G68" s="164" t="s">
        <v>909</v>
      </c>
      <c r="H68" s="232"/>
      <c r="I68" s="233"/>
      <c r="J68" s="235"/>
      <c r="K68" s="211"/>
      <c r="L68" s="212"/>
      <c r="M68" s="213"/>
      <c r="N68" s="214"/>
      <c r="O68" s="215"/>
      <c r="P68" s="216"/>
      <c r="Q68" s="229" t="s">
        <v>1106</v>
      </c>
    </row>
    <row r="69" spans="6:17" ht="40.5" customHeight="1" x14ac:dyDescent="0.2">
      <c r="F69" s="37"/>
      <c r="G69" s="123" t="s">
        <v>910</v>
      </c>
      <c r="H69" s="232"/>
      <c r="I69" s="233"/>
      <c r="J69" s="235"/>
      <c r="K69" s="211"/>
      <c r="L69" s="212"/>
      <c r="M69" s="213"/>
      <c r="N69" s="214"/>
      <c r="O69" s="215"/>
      <c r="P69" s="216"/>
      <c r="Q69" s="228" t="s">
        <v>1107</v>
      </c>
    </row>
    <row r="70" spans="6:17" ht="40.5" customHeight="1" x14ac:dyDescent="0.2">
      <c r="F70" s="37"/>
      <c r="G70" s="164" t="s">
        <v>911</v>
      </c>
      <c r="H70" s="232"/>
      <c r="I70" s="233"/>
      <c r="J70" s="235"/>
      <c r="K70" s="211"/>
      <c r="L70" s="212"/>
      <c r="M70" s="213"/>
      <c r="N70" s="214"/>
      <c r="O70" s="215"/>
      <c r="P70" s="216"/>
      <c r="Q70" s="229" t="s">
        <v>1108</v>
      </c>
    </row>
    <row r="71" spans="6:17" ht="40.5" customHeight="1" x14ac:dyDescent="0.2">
      <c r="F71" s="37"/>
      <c r="G71" s="123" t="s">
        <v>912</v>
      </c>
      <c r="H71" s="232"/>
      <c r="I71" s="233"/>
      <c r="J71" s="235"/>
      <c r="K71" s="211"/>
      <c r="L71" s="212"/>
      <c r="M71" s="213"/>
      <c r="N71" s="214"/>
      <c r="O71" s="215"/>
      <c r="P71" s="216"/>
      <c r="Q71" s="228" t="s">
        <v>1109</v>
      </c>
    </row>
    <row r="72" spans="6:17" ht="40.5" customHeight="1" x14ac:dyDescent="0.2">
      <c r="F72" s="37"/>
      <c r="G72" s="164" t="s">
        <v>913</v>
      </c>
      <c r="H72" s="232"/>
      <c r="I72" s="233"/>
      <c r="J72" s="235"/>
      <c r="K72" s="211"/>
      <c r="L72" s="212"/>
      <c r="M72" s="213"/>
      <c r="N72" s="214"/>
      <c r="O72" s="215"/>
      <c r="P72" s="216"/>
      <c r="Q72" s="229" t="s">
        <v>1110</v>
      </c>
    </row>
    <row r="73" spans="6:17" ht="40.5" customHeight="1" x14ac:dyDescent="0.2">
      <c r="F73" s="37"/>
      <c r="G73" s="123" t="s">
        <v>914</v>
      </c>
      <c r="H73" s="232"/>
      <c r="I73" s="233"/>
      <c r="J73" s="235"/>
      <c r="K73" s="211"/>
      <c r="L73" s="212"/>
      <c r="M73" s="213"/>
      <c r="N73" s="214"/>
      <c r="O73" s="215"/>
      <c r="P73" s="216"/>
      <c r="Q73" s="228" t="s">
        <v>1111</v>
      </c>
    </row>
    <row r="74" spans="6:17" ht="40.5" customHeight="1" x14ac:dyDescent="0.2">
      <c r="F74" s="37"/>
      <c r="G74" s="164" t="s">
        <v>915</v>
      </c>
      <c r="H74" s="232"/>
      <c r="I74" s="233"/>
      <c r="J74" s="235"/>
      <c r="K74" s="211"/>
      <c r="L74" s="212"/>
      <c r="M74" s="213"/>
      <c r="N74" s="214"/>
      <c r="O74" s="215"/>
      <c r="P74" s="216"/>
      <c r="Q74" s="229" t="s">
        <v>1112</v>
      </c>
    </row>
    <row r="75" spans="6:17" ht="40.5" customHeight="1" x14ac:dyDescent="0.2">
      <c r="F75" s="37"/>
      <c r="G75" s="123" t="s">
        <v>916</v>
      </c>
      <c r="H75" s="232"/>
      <c r="I75" s="233"/>
      <c r="J75" s="235"/>
      <c r="K75" s="211"/>
      <c r="L75" s="212"/>
      <c r="M75" s="213"/>
      <c r="N75" s="214"/>
      <c r="O75" s="215"/>
      <c r="P75" s="216"/>
      <c r="Q75" s="228" t="s">
        <v>1113</v>
      </c>
    </row>
    <row r="76" spans="6:17" ht="40.5" customHeight="1" x14ac:dyDescent="0.2">
      <c r="F76" s="37"/>
      <c r="G76" s="164" t="s">
        <v>917</v>
      </c>
      <c r="H76" s="232"/>
      <c r="I76" s="233"/>
      <c r="J76" s="235"/>
      <c r="K76" s="211"/>
      <c r="L76" s="212"/>
      <c r="M76" s="213"/>
      <c r="N76" s="214"/>
      <c r="O76" s="215"/>
      <c r="P76" s="216"/>
      <c r="Q76" s="229" t="s">
        <v>1114</v>
      </c>
    </row>
    <row r="77" spans="6:17" ht="40.5" customHeight="1" x14ac:dyDescent="0.2">
      <c r="F77" s="37"/>
      <c r="G77" s="123" t="s">
        <v>918</v>
      </c>
      <c r="H77" s="232"/>
      <c r="I77" s="233"/>
      <c r="J77" s="235"/>
      <c r="K77" s="211"/>
      <c r="L77" s="212"/>
      <c r="M77" s="213"/>
      <c r="N77" s="214"/>
      <c r="O77" s="215"/>
      <c r="P77" s="216"/>
      <c r="Q77" s="228" t="s">
        <v>1115</v>
      </c>
    </row>
    <row r="78" spans="6:17" ht="40.5" customHeight="1" x14ac:dyDescent="0.2">
      <c r="F78" s="37"/>
      <c r="G78" s="164" t="s">
        <v>919</v>
      </c>
      <c r="H78" s="232"/>
      <c r="I78" s="233"/>
      <c r="J78" s="235"/>
      <c r="K78" s="211"/>
      <c r="L78" s="212"/>
      <c r="M78" s="213"/>
      <c r="N78" s="214"/>
      <c r="O78" s="215"/>
      <c r="P78" s="216"/>
      <c r="Q78" s="229" t="s">
        <v>1116</v>
      </c>
    </row>
    <row r="79" spans="6:17" ht="40.5" customHeight="1" x14ac:dyDescent="0.2">
      <c r="F79" s="37"/>
      <c r="G79" s="123" t="s">
        <v>920</v>
      </c>
      <c r="H79" s="232"/>
      <c r="I79" s="233"/>
      <c r="J79" s="235"/>
      <c r="K79" s="211"/>
      <c r="L79" s="212"/>
      <c r="M79" s="213"/>
      <c r="N79" s="214"/>
      <c r="O79" s="215"/>
      <c r="P79" s="216"/>
      <c r="Q79" s="228" t="s">
        <v>1117</v>
      </c>
    </row>
    <row r="80" spans="6:17" ht="40.5" customHeight="1" x14ac:dyDescent="0.2">
      <c r="F80" s="37"/>
      <c r="G80" s="164" t="s">
        <v>921</v>
      </c>
      <c r="H80" s="232"/>
      <c r="I80" s="233"/>
      <c r="J80" s="235"/>
      <c r="K80" s="211"/>
      <c r="L80" s="212"/>
      <c r="M80" s="213"/>
      <c r="N80" s="214"/>
      <c r="O80" s="215"/>
      <c r="P80" s="216"/>
      <c r="Q80" s="229" t="s">
        <v>1118</v>
      </c>
    </row>
    <row r="81" spans="6:17" ht="40.5" customHeight="1" x14ac:dyDescent="0.2">
      <c r="F81" s="37"/>
      <c r="G81" s="123" t="s">
        <v>922</v>
      </c>
      <c r="H81" s="232"/>
      <c r="I81" s="233"/>
      <c r="J81" s="235"/>
      <c r="K81" s="211"/>
      <c r="L81" s="212"/>
      <c r="M81" s="213"/>
      <c r="N81" s="214"/>
      <c r="O81" s="215"/>
      <c r="P81" s="216"/>
      <c r="Q81" s="228" t="s">
        <v>1119</v>
      </c>
    </row>
    <row r="82" spans="6:17" ht="40.5" customHeight="1" x14ac:dyDescent="0.2">
      <c r="F82" s="37"/>
      <c r="G82" s="164" t="s">
        <v>923</v>
      </c>
      <c r="H82" s="232"/>
      <c r="I82" s="233"/>
      <c r="J82" s="235"/>
      <c r="K82" s="211"/>
      <c r="L82" s="212"/>
      <c r="M82" s="213"/>
      <c r="N82" s="214"/>
      <c r="O82" s="215"/>
      <c r="P82" s="216"/>
      <c r="Q82" s="229" t="s">
        <v>1120</v>
      </c>
    </row>
    <row r="83" spans="6:17" ht="40.5" customHeight="1" x14ac:dyDescent="0.2">
      <c r="F83" s="37"/>
      <c r="G83" s="123" t="s">
        <v>924</v>
      </c>
      <c r="H83" s="232"/>
      <c r="I83" s="233"/>
      <c r="J83" s="235"/>
      <c r="K83" s="211"/>
      <c r="L83" s="212"/>
      <c r="M83" s="213"/>
      <c r="N83" s="214"/>
      <c r="O83" s="215"/>
      <c r="P83" s="216"/>
      <c r="Q83" s="228" t="s">
        <v>1121</v>
      </c>
    </row>
    <row r="84" spans="6:17" ht="40.5" customHeight="1" x14ac:dyDescent="0.2">
      <c r="F84" s="37"/>
      <c r="G84" s="164" t="s">
        <v>925</v>
      </c>
      <c r="H84" s="232"/>
      <c r="I84" s="233"/>
      <c r="J84" s="235"/>
      <c r="K84" s="211"/>
      <c r="L84" s="212"/>
      <c r="M84" s="213"/>
      <c r="N84" s="214"/>
      <c r="O84" s="215"/>
      <c r="P84" s="216"/>
      <c r="Q84" s="229" t="s">
        <v>1122</v>
      </c>
    </row>
    <row r="85" spans="6:17" ht="40.5" customHeight="1" x14ac:dyDescent="0.2">
      <c r="F85" s="37"/>
      <c r="G85" s="123" t="s">
        <v>926</v>
      </c>
      <c r="H85" s="232"/>
      <c r="I85" s="233"/>
      <c r="J85" s="235"/>
      <c r="K85" s="211"/>
      <c r="L85" s="212"/>
      <c r="M85" s="213"/>
      <c r="N85" s="214"/>
      <c r="O85" s="215"/>
      <c r="P85" s="216"/>
      <c r="Q85" s="228" t="s">
        <v>1123</v>
      </c>
    </row>
    <row r="86" spans="6:17" ht="40.5" customHeight="1" x14ac:dyDescent="0.2">
      <c r="F86" s="37"/>
      <c r="G86" s="164" t="s">
        <v>927</v>
      </c>
      <c r="H86" s="232"/>
      <c r="I86" s="233"/>
      <c r="J86" s="235"/>
      <c r="K86" s="211"/>
      <c r="L86" s="212"/>
      <c r="M86" s="213"/>
      <c r="N86" s="214"/>
      <c r="O86" s="215"/>
      <c r="P86" s="216"/>
      <c r="Q86" s="229" t="s">
        <v>1124</v>
      </c>
    </row>
    <row r="87" spans="6:17" ht="40.5" customHeight="1" x14ac:dyDescent="0.2">
      <c r="F87" s="37"/>
      <c r="G87" s="123" t="s">
        <v>928</v>
      </c>
      <c r="H87" s="232"/>
      <c r="I87" s="233"/>
      <c r="J87" s="235"/>
      <c r="K87" s="211"/>
      <c r="L87" s="212"/>
      <c r="M87" s="213"/>
      <c r="N87" s="214"/>
      <c r="O87" s="215"/>
      <c r="P87" s="216"/>
      <c r="Q87" s="228" t="s">
        <v>1125</v>
      </c>
    </row>
    <row r="88" spans="6:17" ht="40.5" customHeight="1" x14ac:dyDescent="0.2">
      <c r="F88" s="37"/>
      <c r="G88" s="164" t="s">
        <v>929</v>
      </c>
      <c r="H88" s="232"/>
      <c r="I88" s="233"/>
      <c r="J88" s="235"/>
      <c r="K88" s="211"/>
      <c r="L88" s="212"/>
      <c r="M88" s="213"/>
      <c r="N88" s="214"/>
      <c r="O88" s="215"/>
      <c r="P88" s="216"/>
      <c r="Q88" s="229" t="s">
        <v>1126</v>
      </c>
    </row>
    <row r="89" spans="6:17" ht="40.5" customHeight="1" x14ac:dyDescent="0.2">
      <c r="F89" s="37"/>
      <c r="G89" s="123" t="s">
        <v>930</v>
      </c>
      <c r="H89" s="232"/>
      <c r="I89" s="233"/>
      <c r="J89" s="235"/>
      <c r="K89" s="211"/>
      <c r="L89" s="212"/>
      <c r="M89" s="213"/>
      <c r="N89" s="214"/>
      <c r="O89" s="215"/>
      <c r="P89" s="216"/>
      <c r="Q89" s="228" t="s">
        <v>1127</v>
      </c>
    </row>
    <row r="90" spans="6:17" ht="40.5" customHeight="1" x14ac:dyDescent="0.2">
      <c r="F90" s="37"/>
      <c r="G90" s="164" t="s">
        <v>931</v>
      </c>
      <c r="H90" s="232"/>
      <c r="I90" s="233"/>
      <c r="J90" s="235"/>
      <c r="K90" s="211"/>
      <c r="L90" s="212"/>
      <c r="M90" s="213"/>
      <c r="N90" s="214"/>
      <c r="O90" s="215"/>
      <c r="P90" s="216"/>
      <c r="Q90" s="229" t="s">
        <v>1128</v>
      </c>
    </row>
    <row r="91" spans="6:17" ht="40.5" customHeight="1" x14ac:dyDescent="0.2">
      <c r="F91" s="37"/>
      <c r="G91" s="123" t="s">
        <v>932</v>
      </c>
      <c r="H91" s="232"/>
      <c r="I91" s="233"/>
      <c r="J91" s="235"/>
      <c r="K91" s="211"/>
      <c r="L91" s="212"/>
      <c r="M91" s="213"/>
      <c r="N91" s="214"/>
      <c r="O91" s="215"/>
      <c r="P91" s="216"/>
      <c r="Q91" s="228" t="s">
        <v>1129</v>
      </c>
    </row>
    <row r="92" spans="6:17" ht="40.5" customHeight="1" x14ac:dyDescent="0.2">
      <c r="F92" s="37"/>
      <c r="G92" s="164" t="s">
        <v>933</v>
      </c>
      <c r="H92" s="232"/>
      <c r="I92" s="233"/>
      <c r="J92" s="235"/>
      <c r="K92" s="211"/>
      <c r="L92" s="212"/>
      <c r="M92" s="213"/>
      <c r="N92" s="214"/>
      <c r="O92" s="215"/>
      <c r="P92" s="216"/>
      <c r="Q92" s="229" t="s">
        <v>1130</v>
      </c>
    </row>
    <row r="93" spans="6:17" ht="40.5" customHeight="1" x14ac:dyDescent="0.2">
      <c r="F93" s="37"/>
      <c r="G93" s="123" t="s">
        <v>934</v>
      </c>
      <c r="H93" s="232"/>
      <c r="I93" s="233"/>
      <c r="J93" s="235"/>
      <c r="K93" s="211"/>
      <c r="L93" s="212"/>
      <c r="M93" s="213"/>
      <c r="N93" s="214"/>
      <c r="O93" s="215"/>
      <c r="P93" s="216"/>
      <c r="Q93" s="228" t="s">
        <v>1131</v>
      </c>
    </row>
    <row r="94" spans="6:17" ht="40.5" customHeight="1" x14ac:dyDescent="0.2">
      <c r="F94" s="37"/>
      <c r="G94" s="164" t="s">
        <v>935</v>
      </c>
      <c r="H94" s="232"/>
      <c r="I94" s="233"/>
      <c r="J94" s="235"/>
      <c r="K94" s="211"/>
      <c r="L94" s="212"/>
      <c r="M94" s="213"/>
      <c r="N94" s="214"/>
      <c r="O94" s="215"/>
      <c r="P94" s="216"/>
      <c r="Q94" s="229" t="s">
        <v>1132</v>
      </c>
    </row>
    <row r="95" spans="6:17" ht="40.5" customHeight="1" x14ac:dyDescent="0.2">
      <c r="F95" s="37"/>
      <c r="G95" s="123" t="s">
        <v>936</v>
      </c>
      <c r="H95" s="232"/>
      <c r="I95" s="233"/>
      <c r="J95" s="235"/>
      <c r="K95" s="211"/>
      <c r="L95" s="212"/>
      <c r="M95" s="213"/>
      <c r="N95" s="214"/>
      <c r="O95" s="215"/>
      <c r="P95" s="216"/>
      <c r="Q95" s="228" t="s">
        <v>1133</v>
      </c>
    </row>
    <row r="96" spans="6:17" ht="40.5" customHeight="1" x14ac:dyDescent="0.2">
      <c r="F96" s="37"/>
      <c r="G96" s="164" t="s">
        <v>937</v>
      </c>
      <c r="H96" s="232"/>
      <c r="I96" s="233"/>
      <c r="J96" s="235"/>
      <c r="K96" s="211"/>
      <c r="L96" s="212"/>
      <c r="M96" s="213"/>
      <c r="N96" s="214"/>
      <c r="O96" s="215"/>
      <c r="P96" s="216"/>
      <c r="Q96" s="229" t="s">
        <v>1134</v>
      </c>
    </row>
    <row r="97" spans="6:17" ht="40.5" customHeight="1" x14ac:dyDescent="0.2">
      <c r="F97" s="37"/>
      <c r="G97" s="123" t="s">
        <v>938</v>
      </c>
      <c r="H97" s="232"/>
      <c r="I97" s="233"/>
      <c r="J97" s="235"/>
      <c r="K97" s="211"/>
      <c r="L97" s="212"/>
      <c r="M97" s="213"/>
      <c r="N97" s="214"/>
      <c r="O97" s="215"/>
      <c r="P97" s="216"/>
      <c r="Q97" s="228" t="s">
        <v>1135</v>
      </c>
    </row>
    <row r="98" spans="6:17" ht="40.5" customHeight="1" x14ac:dyDescent="0.2">
      <c r="F98" s="37"/>
      <c r="G98" s="164" t="s">
        <v>939</v>
      </c>
      <c r="H98" s="232"/>
      <c r="I98" s="233"/>
      <c r="J98" s="235"/>
      <c r="K98" s="211"/>
      <c r="L98" s="212"/>
      <c r="M98" s="213"/>
      <c r="N98" s="214"/>
      <c r="O98" s="215"/>
      <c r="P98" s="216"/>
      <c r="Q98" s="229" t="s">
        <v>1136</v>
      </c>
    </row>
    <row r="99" spans="6:17" ht="40.5" customHeight="1" x14ac:dyDescent="0.2">
      <c r="F99" s="37"/>
      <c r="G99" s="123" t="s">
        <v>940</v>
      </c>
      <c r="H99" s="232"/>
      <c r="I99" s="233"/>
      <c r="J99" s="235"/>
      <c r="K99" s="211"/>
      <c r="L99" s="212"/>
      <c r="M99" s="213"/>
      <c r="N99" s="214"/>
      <c r="O99" s="215"/>
      <c r="P99" s="216"/>
      <c r="Q99" s="228" t="s">
        <v>1137</v>
      </c>
    </row>
    <row r="100" spans="6:17" ht="40.5" customHeight="1" x14ac:dyDescent="0.2">
      <c r="F100" s="37"/>
      <c r="G100" s="164" t="s">
        <v>941</v>
      </c>
      <c r="H100" s="232"/>
      <c r="I100" s="233"/>
      <c r="J100" s="235"/>
      <c r="K100" s="211"/>
      <c r="L100" s="212"/>
      <c r="M100" s="213"/>
      <c r="N100" s="214"/>
      <c r="O100" s="215"/>
      <c r="P100" s="216"/>
      <c r="Q100" s="229" t="s">
        <v>1138</v>
      </c>
    </row>
    <row r="101" spans="6:17" ht="40.5" customHeight="1" x14ac:dyDescent="0.2">
      <c r="F101" s="37"/>
      <c r="G101" s="123" t="s">
        <v>942</v>
      </c>
      <c r="H101" s="232"/>
      <c r="I101" s="233"/>
      <c r="J101" s="235"/>
      <c r="K101" s="211"/>
      <c r="L101" s="212"/>
      <c r="M101" s="213"/>
      <c r="N101" s="214"/>
      <c r="O101" s="215"/>
      <c r="P101" s="216"/>
      <c r="Q101" s="228" t="s">
        <v>1139</v>
      </c>
    </row>
    <row r="102" spans="6:17" ht="40.5" customHeight="1" x14ac:dyDescent="0.2">
      <c r="F102" s="37"/>
      <c r="G102" s="164" t="s">
        <v>943</v>
      </c>
      <c r="H102" s="232"/>
      <c r="I102" s="233"/>
      <c r="J102" s="235"/>
      <c r="K102" s="211"/>
      <c r="L102" s="212"/>
      <c r="M102" s="213"/>
      <c r="N102" s="214"/>
      <c r="O102" s="215"/>
      <c r="P102" s="216"/>
      <c r="Q102" s="229" t="s">
        <v>1140</v>
      </c>
    </row>
    <row r="103" spans="6:17" ht="40.5" customHeight="1" x14ac:dyDescent="0.2">
      <c r="F103" s="37"/>
      <c r="G103" s="123" t="s">
        <v>944</v>
      </c>
      <c r="H103" s="232"/>
      <c r="I103" s="233"/>
      <c r="J103" s="235"/>
      <c r="K103" s="211"/>
      <c r="L103" s="212"/>
      <c r="M103" s="213"/>
      <c r="N103" s="214"/>
      <c r="O103" s="215"/>
      <c r="P103" s="216"/>
      <c r="Q103" s="228" t="s">
        <v>1141</v>
      </c>
    </row>
    <row r="104" spans="6:17" ht="40.5" customHeight="1" x14ac:dyDescent="0.2">
      <c r="F104" s="37"/>
      <c r="G104" s="164" t="s">
        <v>945</v>
      </c>
      <c r="H104" s="232"/>
      <c r="I104" s="233"/>
      <c r="J104" s="235"/>
      <c r="K104" s="211"/>
      <c r="L104" s="212"/>
      <c r="M104" s="213"/>
      <c r="N104" s="214"/>
      <c r="O104" s="215"/>
      <c r="P104" s="216"/>
      <c r="Q104" s="229" t="s">
        <v>1142</v>
      </c>
    </row>
    <row r="105" spans="6:17" ht="40.5" customHeight="1" x14ac:dyDescent="0.2">
      <c r="F105" s="37"/>
      <c r="G105" s="123" t="s">
        <v>946</v>
      </c>
      <c r="H105" s="232"/>
      <c r="I105" s="233"/>
      <c r="J105" s="235"/>
      <c r="K105" s="211"/>
      <c r="L105" s="212"/>
      <c r="M105" s="213"/>
      <c r="N105" s="214"/>
      <c r="O105" s="215"/>
      <c r="P105" s="216"/>
      <c r="Q105" s="228" t="s">
        <v>1143</v>
      </c>
    </row>
    <row r="106" spans="6:17" ht="40.5" customHeight="1" x14ac:dyDescent="0.2">
      <c r="F106" s="37"/>
      <c r="G106" s="164" t="s">
        <v>947</v>
      </c>
      <c r="H106" s="232"/>
      <c r="I106" s="233"/>
      <c r="J106" s="235"/>
      <c r="K106" s="211"/>
      <c r="L106" s="212"/>
      <c r="M106" s="213"/>
      <c r="N106" s="214"/>
      <c r="O106" s="215"/>
      <c r="P106" s="216"/>
      <c r="Q106" s="229" t="s">
        <v>1144</v>
      </c>
    </row>
    <row r="107" spans="6:17" ht="40.5" customHeight="1" x14ac:dyDescent="0.2">
      <c r="F107" s="37"/>
      <c r="G107" s="123" t="s">
        <v>948</v>
      </c>
      <c r="H107" s="232"/>
      <c r="I107" s="233"/>
      <c r="J107" s="235"/>
      <c r="K107" s="211"/>
      <c r="L107" s="212"/>
      <c r="M107" s="213"/>
      <c r="N107" s="214"/>
      <c r="O107" s="215"/>
      <c r="P107" s="216"/>
      <c r="Q107" s="228" t="s">
        <v>1145</v>
      </c>
    </row>
    <row r="108" spans="6:17" ht="40.5" customHeight="1" x14ac:dyDescent="0.2">
      <c r="F108" s="37"/>
      <c r="G108" s="164" t="s">
        <v>949</v>
      </c>
      <c r="H108" s="232"/>
      <c r="I108" s="233"/>
      <c r="J108" s="235"/>
      <c r="K108" s="211"/>
      <c r="L108" s="212"/>
      <c r="M108" s="213"/>
      <c r="N108" s="214"/>
      <c r="O108" s="215"/>
      <c r="P108" s="216"/>
      <c r="Q108" s="229" t="s">
        <v>1146</v>
      </c>
    </row>
    <row r="109" spans="6:17" ht="40.5" customHeight="1" x14ac:dyDescent="0.2">
      <c r="F109" s="37"/>
      <c r="G109" s="123" t="s">
        <v>950</v>
      </c>
      <c r="H109" s="232"/>
      <c r="I109" s="233"/>
      <c r="J109" s="235"/>
      <c r="K109" s="211"/>
      <c r="L109" s="212"/>
      <c r="M109" s="213"/>
      <c r="N109" s="214"/>
      <c r="O109" s="215"/>
      <c r="P109" s="216"/>
      <c r="Q109" s="228" t="s">
        <v>1147</v>
      </c>
    </row>
    <row r="110" spans="6:17" ht="40.5" customHeight="1" x14ac:dyDescent="0.2">
      <c r="F110" s="37"/>
      <c r="G110" s="164" t="s">
        <v>951</v>
      </c>
      <c r="H110" s="232"/>
      <c r="I110" s="233"/>
      <c r="J110" s="235"/>
      <c r="K110" s="211"/>
      <c r="L110" s="212"/>
      <c r="M110" s="213"/>
      <c r="N110" s="214"/>
      <c r="O110" s="215"/>
      <c r="P110" s="216"/>
      <c r="Q110" s="229" t="s">
        <v>1148</v>
      </c>
    </row>
    <row r="111" spans="6:17" ht="40.5" customHeight="1" x14ac:dyDescent="0.2">
      <c r="F111" s="37"/>
      <c r="G111" s="123" t="s">
        <v>952</v>
      </c>
      <c r="H111" s="232"/>
      <c r="I111" s="233"/>
      <c r="J111" s="235"/>
      <c r="K111" s="211"/>
      <c r="L111" s="212"/>
      <c r="M111" s="213"/>
      <c r="N111" s="214"/>
      <c r="O111" s="215"/>
      <c r="P111" s="216"/>
      <c r="Q111" s="228" t="s">
        <v>1149</v>
      </c>
    </row>
    <row r="112" spans="6:17" ht="40.5" customHeight="1" x14ac:dyDescent="0.2">
      <c r="F112" s="37"/>
      <c r="G112" s="164" t="s">
        <v>953</v>
      </c>
      <c r="H112" s="236"/>
      <c r="I112" s="237"/>
      <c r="J112" s="238"/>
      <c r="K112" s="239"/>
      <c r="L112" s="240"/>
      <c r="M112" s="241"/>
      <c r="N112" s="242"/>
      <c r="O112" s="243"/>
      <c r="P112" s="244"/>
      <c r="Q112" s="229" t="s">
        <v>1150</v>
      </c>
    </row>
    <row r="113" spans="5:17" ht="40.5" customHeight="1" thickBot="1" x14ac:dyDescent="0.25">
      <c r="F113" s="37"/>
      <c r="G113" s="165" t="s">
        <v>955</v>
      </c>
      <c r="H113" s="68"/>
      <c r="I113" s="64"/>
      <c r="J113" s="170"/>
      <c r="K113" s="60"/>
      <c r="L113" s="61"/>
      <c r="M113" s="62"/>
      <c r="N113" s="57"/>
      <c r="O113" s="172"/>
      <c r="P113" s="173"/>
      <c r="Q113" s="204" t="s">
        <v>1151</v>
      </c>
    </row>
    <row r="114" spans="5:17" ht="21" customHeight="1" x14ac:dyDescent="0.2">
      <c r="F114" s="168"/>
      <c r="G114" s="148"/>
      <c r="H114" s="71"/>
      <c r="I114" s="71"/>
      <c r="J114" s="71"/>
      <c r="K114" s="71"/>
      <c r="L114" s="71"/>
      <c r="M114" s="71"/>
      <c r="N114" s="71"/>
      <c r="O114" s="71"/>
      <c r="P114" s="85"/>
    </row>
    <row r="115" spans="5:17" ht="22.5" customHeight="1" x14ac:dyDescent="0.2">
      <c r="F115" s="148"/>
      <c r="G115" s="148"/>
      <c r="H115" s="71"/>
      <c r="I115" s="71"/>
      <c r="J115" s="71"/>
      <c r="K115" s="71"/>
      <c r="L115" s="71"/>
      <c r="M115" s="71"/>
      <c r="N115" s="152" t="s">
        <v>86</v>
      </c>
      <c r="O115" s="152"/>
      <c r="P115" s="85"/>
    </row>
    <row r="116" spans="5:17" ht="16.5" customHeight="1" x14ac:dyDescent="0.2">
      <c r="E116" s="39"/>
      <c r="F116" s="279"/>
      <c r="G116" s="279"/>
      <c r="H116" s="280"/>
      <c r="I116" s="166"/>
      <c r="J116" s="166"/>
      <c r="K116" s="166"/>
      <c r="L116" s="167"/>
      <c r="M116" s="152"/>
      <c r="N116" s="166"/>
      <c r="O116" s="166"/>
      <c r="P116" s="166"/>
    </row>
    <row r="117" spans="5:17" ht="12" customHeight="1" x14ac:dyDescent="0.3">
      <c r="H117" s="42"/>
      <c r="I117" s="42"/>
    </row>
  </sheetData>
  <sheetProtection algorithmName="SHA-512" hashValue="sn9Aheg9ufIz/YvNBs4shgI3vhugQaPCw6qanB0a2WK7QPLeOJae7KQjBXSW85FMm9XtehZ9zHeYGhYlLJIbAA==" saltValue="SS6hspfWLJqyI96tmkvlSA==" spinCount="100000" sheet="1" objects="1" scenarios="1" formatCells="0"/>
  <mergeCells count="23">
    <mergeCell ref="L4:Q4"/>
    <mergeCell ref="M5:Q5"/>
    <mergeCell ref="L8:L9"/>
    <mergeCell ref="M7:N7"/>
    <mergeCell ref="O7:P7"/>
    <mergeCell ref="M6:P6"/>
    <mergeCell ref="M8:Q9"/>
    <mergeCell ref="F10:F11"/>
    <mergeCell ref="G6:K6"/>
    <mergeCell ref="F116:H116"/>
    <mergeCell ref="G12:H12"/>
    <mergeCell ref="G10:Q10"/>
    <mergeCell ref="G11:N11"/>
    <mergeCell ref="O11:Q11"/>
    <mergeCell ref="E2:E3"/>
    <mergeCell ref="G4:K4"/>
    <mergeCell ref="H3:I3"/>
    <mergeCell ref="I9:J9"/>
    <mergeCell ref="G7:K7"/>
    <mergeCell ref="I8:J8"/>
    <mergeCell ref="G5:K5"/>
    <mergeCell ref="G8:H8"/>
    <mergeCell ref="G9:H9"/>
  </mergeCells>
  <phoneticPr fontId="24"/>
  <conditionalFormatting sqref="I14:J16">
    <cfRule type="containsText" dxfId="4" priority="2" operator="containsText" text="？">
      <formula>NOT(ISERROR(SEARCH("？",I14)))</formula>
    </cfRule>
    <cfRule type="containsText" dxfId="3" priority="3" operator="containsText" text="？">
      <formula>NOT(ISERROR(SEARCH("？",I14)))</formula>
    </cfRule>
  </conditionalFormatting>
  <conditionalFormatting sqref="Q12">
    <cfRule type="expression" dxfId="2" priority="1">
      <formula>$S$13=2</formula>
    </cfRule>
  </conditionalFormatting>
  <dataValidations count="16">
    <dataValidation imeMode="fullAlpha" allowBlank="1" showInputMessage="1" showErrorMessage="1" sqref="K9 I9" xr:uid="{00000000-0002-0000-0200-000000000000}"/>
    <dataValidation imeMode="hiragana" allowBlank="1" showInputMessage="1" showErrorMessage="1" sqref="L14:M113" xr:uid="{00000000-0002-0000-0200-000001000000}"/>
    <dataValidation type="list" imeMode="off" allowBlank="1" showInputMessage="1" showErrorMessage="1" sqref="P14:P113" xr:uid="{00000000-0002-0000-0200-000002000000}">
      <formula1>"男,女"</formula1>
    </dataValidation>
    <dataValidation imeMode="halfAlpha" allowBlank="1" showInputMessage="1" showErrorMessage="1" sqref="Q8 O14:O113 M8" xr:uid="{00000000-0002-0000-0200-000003000000}"/>
    <dataValidation imeMode="halfAlpha" allowBlank="1" showInputMessage="1" showErrorMessage="1" promptTitle="TEL" prompt="ハイフン付き半角数字でご入力ください" sqref="G8:H8" xr:uid="{00000000-0002-0000-0200-000004000000}"/>
    <dataValidation imeMode="halfAlpha" allowBlank="1" showInputMessage="1" showErrorMessage="1" promptTitle="FAX" prompt="ハイフン付き半角数字でご入力ください" sqref="G9:H9" xr:uid="{00000000-0002-0000-0200-000005000000}"/>
    <dataValidation imeMode="fullKatakana" allowBlank="1" showInputMessage="1" showErrorMessage="1" promptTitle="フリガナ" prompt="姓と名の間にスペースを入れてください" sqref="N14:N113 M6" xr:uid="{00000000-0002-0000-0200-000006000000}"/>
    <dataValidation imeMode="off" allowBlank="1" showInputMessage="1" showErrorMessage="1" sqref="J14:J113 Q1 O14:Q113" xr:uid="{00000000-0002-0000-0200-000007000000}"/>
    <dataValidation imeMode="fullKatakana" allowBlank="1" showInputMessage="1" showErrorMessage="1" sqref="G4:K4" xr:uid="{00000000-0002-0000-0200-000008000000}"/>
    <dataValidation allowBlank="1" showInputMessage="1" showErrorMessage="1" promptTitle="所在地" prompt="ご請求書・参加票の送付先をご入力ください" sqref="G7:K7" xr:uid="{00000000-0002-0000-0200-000009000000}"/>
    <dataValidation imeMode="halfAlpha" allowBlank="1" showInputMessage="1" showErrorMessage="1" promptTitle="郵便番号" prompt="ハイフン付き半角数字" sqref="G6:K6" xr:uid="{00000000-0002-0000-0200-00000A000000}"/>
    <dataValidation allowBlank="1" showInputMessage="1" sqref="G14:G16" xr:uid="{00000000-0002-0000-0200-00000B000000}"/>
    <dataValidation type="list" imeMode="hiragana" allowBlank="1" showInputMessage="1" promptTitle="ご参加者　企業名" prompt="名札に掲載されます" sqref="K14:K113" xr:uid="{00000000-0002-0000-0200-00000C000000}">
      <formula1>$G$5</formula1>
    </dataValidation>
    <dataValidation imeMode="hiragana" allowBlank="1" showInputMessage="1" showErrorMessage="1" errorTitle="セミナー名" error="該当するセミナーが見つかりません。No、エリア、開始日のいずれかを見直してください。" sqref="H14:I114" xr:uid="{00000000-0002-0000-0200-00000D000000}"/>
    <dataValidation type="list" allowBlank="1" showInputMessage="1" showErrorMessage="1" promptTitle="テキスト送付先" prompt="通常は、申込責任者宛に開催3日前までにお送りします。_x000a__x000a_参加者宛は、支社が異なり転送が間に合わない、在宅勤務のため転送できない等、やむを得ない場合に限ります。_x000a_開催12日前までに詳細住所をご連絡ください。" sqref="Q9" xr:uid="{00000000-0002-0000-0200-00000E000000}">
      <formula1>$S$1:$S$3</formula1>
    </dataValidation>
    <dataValidation imeMode="hiragana" allowBlank="1" showInputMessage="1" showErrorMessage="1" promptTitle="氏名" prompt="姓と名の間にスペースを入れてください" sqref="M7:N7" xr:uid="{00000000-0002-0000-0200-00000F000000}"/>
  </dataValidations>
  <hyperlinks>
    <hyperlink ref="Q13" r:id="rId1" xr:uid="{00000000-0004-0000-0200-000000000000}"/>
    <hyperlink ref="N115" r:id="rId2" xr:uid="{00000000-0004-0000-0200-000001000000}"/>
    <hyperlink ref="O3" location="'個人情報のお取り扱いについて（公開セミナー）'!A1" display="こちら" xr:uid="{00000000-0004-0000-0200-000002000000}"/>
    <hyperlink ref="M2" r:id="rId3" display="https://www.hj.sanno.ac.jp/cp/public-seminar/" xr:uid="{00000000-0004-0000-0200-000003000000}"/>
  </hyperlinks>
  <printOptions horizontalCentered="1"/>
  <pageMargins left="0.23622047244094491" right="0.23622047244094491" top="0.27559055118110237" bottom="0" header="0" footer="0"/>
  <pageSetup paperSize="9" scale="82" fitToHeight="0" orientation="landscape" r:id="rId4"/>
  <headerFooter alignWithMargins="0">
    <oddFooter xml:space="preserve">&amp;R［本学使用欄］ AD：＿＿＿＿＿＿＿＿　　請求区分：＿＿＿＿＿＿＿＿　　ID：＿＿＿＿＿＿＿＿
</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7176" r:id="rId7" name="Option Button 8">
              <controlPr defaultSize="0" autoFill="0" autoLine="0" autoPict="0" altText="参加者">
                <anchor moveWithCells="1">
                  <from>
                    <xdr:col>16</xdr:col>
                    <xdr:colOff>266700</xdr:colOff>
                    <xdr:row>5</xdr:row>
                    <xdr:rowOff>139700</xdr:rowOff>
                  </from>
                  <to>
                    <xdr:col>16</xdr:col>
                    <xdr:colOff>1435100</xdr:colOff>
                    <xdr:row>6</xdr:row>
                    <xdr:rowOff>228600</xdr:rowOff>
                  </to>
                </anchor>
              </controlPr>
            </control>
          </mc:Choice>
        </mc:AlternateContent>
        <mc:AlternateContent xmlns:mc="http://schemas.openxmlformats.org/markup-compatibility/2006">
          <mc:Choice Requires="x14">
            <control shapeId="7177" r:id="rId8" name="Option Button 9">
              <controlPr defaultSize="0" autoFill="0" autoLine="0" autoPict="0">
                <anchor moveWithCells="1">
                  <from>
                    <xdr:col>16</xdr:col>
                    <xdr:colOff>266700</xdr:colOff>
                    <xdr:row>6</xdr:row>
                    <xdr:rowOff>171450</xdr:rowOff>
                  </from>
                  <to>
                    <xdr:col>16</xdr:col>
                    <xdr:colOff>1568450</xdr:colOff>
                    <xdr:row>7</xdr:row>
                    <xdr:rowOff>25400</xdr:rowOff>
                  </to>
                </anchor>
              </controlPr>
            </control>
          </mc:Choice>
        </mc:AlternateContent>
        <mc:AlternateContent xmlns:mc="http://schemas.openxmlformats.org/markup-compatibility/2006">
          <mc:Choice Requires="x14">
            <control shapeId="7178" r:id="rId9" name="Option Button 10">
              <controlPr defaultSize="0" autoFill="0" autoLine="0" autoPict="0">
                <anchor moveWithCells="1">
                  <from>
                    <xdr:col>16</xdr:col>
                    <xdr:colOff>927100</xdr:colOff>
                    <xdr:row>5</xdr:row>
                    <xdr:rowOff>139700</xdr:rowOff>
                  </from>
                  <to>
                    <xdr:col>23</xdr:col>
                    <xdr:colOff>190500</xdr:colOff>
                    <xdr:row>6</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7" tint="0.39997558519241921"/>
  </sheetPr>
  <dimension ref="A1:BP101"/>
  <sheetViews>
    <sheetView topLeftCell="AH1" workbookViewId="0">
      <selection activeCell="AW2" sqref="AW2"/>
    </sheetView>
  </sheetViews>
  <sheetFormatPr defaultRowHeight="12" x14ac:dyDescent="0.2"/>
  <cols>
    <col min="1" max="1" width="14.09765625" bestFit="1" customWidth="1"/>
    <col min="2" max="2" width="6.3984375" customWidth="1"/>
    <col min="3" max="3" width="7.296875" bestFit="1" customWidth="1"/>
    <col min="4" max="4" width="10.3984375" bestFit="1" customWidth="1"/>
    <col min="5" max="5" width="7" bestFit="1" customWidth="1"/>
    <col min="6" max="6" width="9.09765625" bestFit="1" customWidth="1"/>
    <col min="7" max="7" width="10.09765625" bestFit="1" customWidth="1"/>
    <col min="8" max="8" width="15.296875" customWidth="1"/>
    <col min="9" max="9" width="18.8984375" bestFit="1" customWidth="1"/>
    <col min="10" max="10" width="6.8984375" bestFit="1" customWidth="1"/>
    <col min="11" max="12" width="6.09765625" bestFit="1" customWidth="1"/>
    <col min="13" max="17" width="4.69921875" customWidth="1"/>
    <col min="18" max="27" width="8.59765625" customWidth="1"/>
    <col min="28" max="28" width="13.09765625" bestFit="1" customWidth="1"/>
    <col min="29" max="29" width="9.09765625" bestFit="1" customWidth="1"/>
    <col min="30" max="30" width="7.296875" bestFit="1" customWidth="1"/>
    <col min="31" max="35" width="9.69921875" customWidth="1"/>
    <col min="36" max="36" width="4.59765625" customWidth="1"/>
    <col min="37" max="37" width="7.296875" customWidth="1"/>
    <col min="38" max="38" width="5.296875" customWidth="1"/>
    <col min="39" max="39" width="3.59765625" customWidth="1"/>
    <col min="40" max="40" width="9.8984375" bestFit="1" customWidth="1"/>
    <col min="41" max="41" width="12.59765625" style="13" customWidth="1"/>
    <col min="42" max="43" width="11.09765625" bestFit="1" customWidth="1"/>
    <col min="44" max="44" width="13" bestFit="1" customWidth="1"/>
    <col min="45" max="45" width="11.09765625" bestFit="1" customWidth="1"/>
    <col min="46" max="46" width="21" bestFit="1" customWidth="1"/>
    <col min="47" max="47" width="8.296875" customWidth="1"/>
    <col min="48" max="49" width="21" customWidth="1"/>
    <col min="50" max="50" width="7" bestFit="1" customWidth="1"/>
    <col min="51" max="51" width="11.09765625" bestFit="1" customWidth="1"/>
    <col min="52" max="52" width="14.59765625" bestFit="1" customWidth="1"/>
    <col min="53" max="53" width="12.8984375" bestFit="1" customWidth="1"/>
    <col min="54" max="54" width="20.09765625" bestFit="1" customWidth="1"/>
    <col min="55" max="55" width="16.8984375" bestFit="1" customWidth="1"/>
    <col min="56" max="56" width="15.09765625" customWidth="1"/>
  </cols>
  <sheetData>
    <row r="1" spans="1:68" s="4" customFormat="1" ht="165" customHeight="1" x14ac:dyDescent="0.2">
      <c r="A1" s="1" t="s">
        <v>31</v>
      </c>
      <c r="B1" s="1" t="s">
        <v>32</v>
      </c>
      <c r="C1" s="10" t="s">
        <v>33</v>
      </c>
      <c r="D1" s="2" t="s">
        <v>34</v>
      </c>
      <c r="E1" s="2" t="s">
        <v>35</v>
      </c>
      <c r="F1" s="2" t="s">
        <v>36</v>
      </c>
      <c r="G1" s="1" t="s">
        <v>37</v>
      </c>
      <c r="H1" s="1" t="s">
        <v>38</v>
      </c>
      <c r="I1" s="1" t="s">
        <v>39</v>
      </c>
      <c r="J1" s="1" t="s">
        <v>40</v>
      </c>
      <c r="K1" s="1" t="s">
        <v>41</v>
      </c>
      <c r="L1" s="1" t="s">
        <v>42</v>
      </c>
      <c r="M1" s="2" t="s">
        <v>43</v>
      </c>
      <c r="N1" s="2" t="s">
        <v>44</v>
      </c>
      <c r="O1" s="2" t="s">
        <v>45</v>
      </c>
      <c r="P1" s="2" t="s">
        <v>46</v>
      </c>
      <c r="Q1" s="2" t="s">
        <v>47</v>
      </c>
      <c r="R1" s="1" t="s">
        <v>48</v>
      </c>
      <c r="S1" s="1" t="s">
        <v>49</v>
      </c>
      <c r="T1" s="1" t="s">
        <v>50</v>
      </c>
      <c r="U1" s="1" t="s">
        <v>51</v>
      </c>
      <c r="V1" s="1" t="s">
        <v>52</v>
      </c>
      <c r="W1" s="1" t="s">
        <v>53</v>
      </c>
      <c r="X1" s="1" t="s">
        <v>54</v>
      </c>
      <c r="Y1" s="1" t="s">
        <v>55</v>
      </c>
      <c r="Z1" s="1" t="s">
        <v>56</v>
      </c>
      <c r="AA1" s="1" t="s">
        <v>57</v>
      </c>
      <c r="AB1" s="3" t="s">
        <v>58</v>
      </c>
      <c r="AC1" s="3" t="s">
        <v>59</v>
      </c>
      <c r="AD1" s="1" t="s">
        <v>60</v>
      </c>
      <c r="AE1" s="1" t="s">
        <v>61</v>
      </c>
      <c r="AF1" s="1" t="s">
        <v>62</v>
      </c>
      <c r="AG1" s="1" t="s">
        <v>126</v>
      </c>
      <c r="AH1" s="1" t="s">
        <v>127</v>
      </c>
      <c r="AI1" s="1" t="s">
        <v>128</v>
      </c>
      <c r="AJ1" s="1" t="s">
        <v>63</v>
      </c>
      <c r="AK1" s="1" t="s">
        <v>64</v>
      </c>
      <c r="AL1" s="1" t="s">
        <v>65</v>
      </c>
      <c r="AM1" s="1" t="s">
        <v>66</v>
      </c>
      <c r="AN1" s="3" t="s">
        <v>67</v>
      </c>
      <c r="AO1" s="11" t="s">
        <v>68</v>
      </c>
      <c r="AP1" s="3" t="s">
        <v>69</v>
      </c>
      <c r="AQ1" s="1" t="s">
        <v>70</v>
      </c>
      <c r="AR1" s="1" t="s">
        <v>71</v>
      </c>
      <c r="AS1" s="1" t="s">
        <v>72</v>
      </c>
      <c r="AT1" s="1" t="s">
        <v>73</v>
      </c>
      <c r="AU1" s="1" t="s">
        <v>129</v>
      </c>
      <c r="AV1" s="1" t="s">
        <v>132</v>
      </c>
      <c r="AW1" s="1" t="s">
        <v>130</v>
      </c>
      <c r="AX1" s="1" t="s">
        <v>3</v>
      </c>
      <c r="AY1" s="1" t="s">
        <v>74</v>
      </c>
      <c r="AZ1" s="1" t="s">
        <v>75</v>
      </c>
      <c r="BA1" s="1" t="s">
        <v>76</v>
      </c>
      <c r="BB1" s="1" t="s">
        <v>77</v>
      </c>
      <c r="BC1" s="1" t="s">
        <v>78</v>
      </c>
      <c r="BD1" s="4" t="s">
        <v>153</v>
      </c>
      <c r="BE1" s="4" t="s">
        <v>154</v>
      </c>
      <c r="BF1" s="4" t="s">
        <v>155</v>
      </c>
      <c r="BG1" s="4" t="s">
        <v>156</v>
      </c>
      <c r="BH1" s="4" t="s">
        <v>157</v>
      </c>
      <c r="BI1" s="4" t="s">
        <v>158</v>
      </c>
      <c r="BJ1" s="4" t="s">
        <v>159</v>
      </c>
      <c r="BK1" s="4" t="s">
        <v>160</v>
      </c>
      <c r="BL1" s="4" t="s">
        <v>161</v>
      </c>
      <c r="BM1" s="4" t="s">
        <v>162</v>
      </c>
      <c r="BN1" s="4" t="s">
        <v>163</v>
      </c>
      <c r="BO1" s="4" t="s">
        <v>164</v>
      </c>
      <c r="BP1" s="4" t="s">
        <v>165</v>
      </c>
    </row>
    <row r="2" spans="1:68" x14ac:dyDescent="0.2">
      <c r="A2" s="5" t="str">
        <f t="shared" ref="A2:A101" ca="1" si="0">IF($AN2="","",TEXT(NOW(),"YYMMDDHHMMSS"))</f>
        <v/>
      </c>
      <c r="B2" s="6"/>
      <c r="C2" s="7" t="str">
        <f>IF($AN2="","",参加申込書!$K$5)</f>
        <v/>
      </c>
      <c r="D2" s="7" t="str">
        <f>IF($AN2="","",'参加申込書(直接入力用)'!$G$4)</f>
        <v/>
      </c>
      <c r="E2" s="7" t="str">
        <f>IF($AN2="","",'参加申込書(直接入力用)'!$I$9)</f>
        <v/>
      </c>
      <c r="F2" s="7" t="str">
        <f>IF($AN2="","",'参加申込書(直接入力用)'!$K$9)</f>
        <v/>
      </c>
      <c r="G2" s="7" t="str">
        <f>IF($AN2="","",IF(参加申込書!$Q$5="","",参加申込書!$Q$5))</f>
        <v/>
      </c>
      <c r="H2" s="7" t="str">
        <f>IF($AN2="","",IF(参加申込書!$Q$7="","",参加申込書!$Q$7))</f>
        <v/>
      </c>
      <c r="I2" s="7" t="str">
        <f>IF($AN2="","",IF(参加申込書!$Q$6="","",参加申込書!$Q$6))</f>
        <v/>
      </c>
      <c r="J2" s="7" t="str">
        <f>IF($AN2="","",IF(参加申込書!$Q$8="","",参加申込書!$Q$8))</f>
        <v/>
      </c>
      <c r="K2" s="7" t="str">
        <f>IF($AN2="","",IF(参加申込書!$K$8="","",参加申込書!$K$8))</f>
        <v/>
      </c>
      <c r="L2" s="7" t="str">
        <f>IF($AN2="","",IF(参加申込書!$K$9="","",参加申込書!$K$9))</f>
        <v/>
      </c>
      <c r="M2" s="7"/>
      <c r="N2" s="7"/>
      <c r="O2" s="7"/>
      <c r="P2" s="7"/>
      <c r="Q2" s="7"/>
      <c r="R2" s="7"/>
      <c r="S2" s="7"/>
      <c r="T2" s="7"/>
      <c r="U2" s="7"/>
      <c r="V2" s="7"/>
      <c r="W2" s="7"/>
      <c r="X2" s="7"/>
      <c r="Y2" s="7"/>
      <c r="Z2" s="7"/>
      <c r="AA2" s="7"/>
      <c r="AB2" s="7"/>
      <c r="AC2" s="7"/>
      <c r="AD2" s="7" t="str">
        <f>IF($AN2="","",IF(CONCATENATE(参加申込書!$K$10,参加申込書!$K$11)="","",CONCATENATE(参加申込書!$K$10,参加申込書!$K$11)))</f>
        <v/>
      </c>
      <c r="AE2" s="7"/>
      <c r="AF2" s="7"/>
      <c r="AG2" s="7" t="str">
        <f>IF(参加申込書!$W$7=2,1,"")</f>
        <v/>
      </c>
      <c r="AH2" s="7"/>
      <c r="AI2" s="7"/>
      <c r="AJ2" s="7" t="str">
        <f>IF($AN2="","",CONCATENATE(LEFT(AK2,1),"A"))</f>
        <v/>
      </c>
      <c r="AK2" s="7" t="str">
        <f>IF($AN2="","",LEFT(参加申込書!$J14,5))</f>
        <v/>
      </c>
      <c r="AL2" s="7" t="str">
        <f>IF($AN2="","",MID(参加申込書!$J14,7,3))</f>
        <v/>
      </c>
      <c r="AM2" s="7" t="str">
        <f>IF($AN2="","",RIGHT(参加申込書!$J14,1))</f>
        <v/>
      </c>
      <c r="AN2" s="8" t="str">
        <f>IF(参加申込書!$L14=0,"",参加申込書!$L14)</f>
        <v/>
      </c>
      <c r="AO2" s="12" t="str">
        <f>IF(参加申込書!$N14=0,"",参加申込書!$N14)</f>
        <v/>
      </c>
      <c r="AP2" s="8" t="str">
        <f>IF(参加申込書!$M14=0,"",参加申込書!$M14)</f>
        <v/>
      </c>
      <c r="AQ2" s="8" t="str">
        <f>IF(参加申込書!$O14="","",参加申込書!$O14)</f>
        <v/>
      </c>
      <c r="AR2" s="8" t="str">
        <f>IF(参加申込書!$P14="","",参加申込書!$P14)</f>
        <v/>
      </c>
      <c r="AS2" s="8" t="str">
        <f>IF(参加申込書!$Q14=0,"",参加申込書!$Q14)</f>
        <v/>
      </c>
      <c r="AT2" s="8" t="str">
        <f>IF(参加申込書!$R14=0,"",参加申込書!$R14)</f>
        <v/>
      </c>
      <c r="AU2" s="8"/>
      <c r="AV2" s="8"/>
      <c r="AW2" s="8" t="str">
        <f>IF(参加申込書!$W$7=0,"",IF(参加申込書!$W$7&lt;&gt;3,参加申込書!$U14,参加申込書!$Q$8))</f>
        <v/>
      </c>
      <c r="AX2" s="8" t="str">
        <f>IF($AN2="","",IF(参加申込書!$S14=0,0,参加申込書!$S14))</f>
        <v/>
      </c>
      <c r="AY2" s="8" t="str">
        <f>IF(参加申込書!$T14="","",IF(参加申込書!$T14="男",1,2))</f>
        <v/>
      </c>
      <c r="AZ2" s="7"/>
      <c r="BA2" s="7"/>
      <c r="BB2" s="8"/>
      <c r="BC2" s="9" t="str">
        <f t="shared" ref="BC2:BC101" ca="1" si="1">IF($AN2="","",NOW())</f>
        <v/>
      </c>
      <c r="BD2" s="6"/>
      <c r="BE2" s="6"/>
      <c r="BF2" s="6"/>
      <c r="BG2" s="6">
        <v>0</v>
      </c>
      <c r="BH2" s="6"/>
      <c r="BI2" s="6"/>
      <c r="BJ2" s="6"/>
      <c r="BK2" s="6"/>
      <c r="BL2" s="6"/>
      <c r="BM2" s="6"/>
      <c r="BN2" s="6"/>
      <c r="BO2" s="6"/>
      <c r="BP2" s="6"/>
    </row>
    <row r="3" spans="1:68" x14ac:dyDescent="0.2">
      <c r="A3" s="5" t="str">
        <f t="shared" ca="1" si="0"/>
        <v/>
      </c>
      <c r="B3" s="6"/>
      <c r="C3" s="7" t="str">
        <f>IF($AN3="","",参加申込書!$K$5)</f>
        <v/>
      </c>
      <c r="D3" s="7" t="str">
        <f>IF($AN3="","",'参加申込書(直接入力用)'!$G$4)</f>
        <v/>
      </c>
      <c r="E3" s="7" t="str">
        <f>IF($AN3="","",'参加申込書(直接入力用)'!$I$9)</f>
        <v/>
      </c>
      <c r="F3" s="7" t="str">
        <f>IF($AN3="","",'参加申込書(直接入力用)'!$K$9)</f>
        <v/>
      </c>
      <c r="G3" s="7" t="str">
        <f>IF($AN3="","",IF(参加申込書!$Q$5="","",参加申込書!$Q$5))</f>
        <v/>
      </c>
      <c r="H3" s="7" t="str">
        <f>IF($AN3="","",IF(参加申込書!$Q$7="","",参加申込書!$Q$7))</f>
        <v/>
      </c>
      <c r="I3" s="7" t="str">
        <f>IF($AN3="","",IF(参加申込書!$Q$6="","",参加申込書!$Q$6))</f>
        <v/>
      </c>
      <c r="J3" s="7" t="str">
        <f>IF($AN3="","",IF(参加申込書!$Q$8="","",参加申込書!$Q$8))</f>
        <v/>
      </c>
      <c r="K3" s="7" t="str">
        <f>IF($AN3="","",IF(参加申込書!$K$8="","",参加申込書!$K$8))</f>
        <v/>
      </c>
      <c r="L3" s="7" t="str">
        <f>IF($AN3="","",IF(参加申込書!$K$9="","",参加申込書!$K$9))</f>
        <v/>
      </c>
      <c r="M3" s="7"/>
      <c r="N3" s="7"/>
      <c r="O3" s="7"/>
      <c r="P3" s="7"/>
      <c r="Q3" s="7"/>
      <c r="R3" s="7"/>
      <c r="S3" s="7"/>
      <c r="T3" s="7"/>
      <c r="U3" s="7"/>
      <c r="V3" s="7"/>
      <c r="W3" s="7"/>
      <c r="X3" s="7"/>
      <c r="Y3" s="7"/>
      <c r="Z3" s="7"/>
      <c r="AA3" s="7"/>
      <c r="AB3" s="7"/>
      <c r="AC3" s="7"/>
      <c r="AD3" s="7" t="str">
        <f>IF($AN3="","",IF(CONCATENATE(参加申込書!$K$10,参加申込書!$K$11)="","",CONCATENATE(参加申込書!$K$10,参加申込書!$K$11)))</f>
        <v/>
      </c>
      <c r="AE3" s="7"/>
      <c r="AF3" s="7"/>
      <c r="AG3" s="7" t="str">
        <f>IF(参加申込書!$W$7=2,1,"")</f>
        <v/>
      </c>
      <c r="AH3" s="7"/>
      <c r="AI3" s="7"/>
      <c r="AJ3" s="7" t="str">
        <f t="shared" ref="AJ3:AJ66" si="2">IF($AN3="","",CONCATENATE(LEFT(AK3,1),"A"))</f>
        <v/>
      </c>
      <c r="AK3" s="7" t="str">
        <f>IF($AN3="","",LEFT(参加申込書!$J15,5))</f>
        <v/>
      </c>
      <c r="AL3" s="7" t="str">
        <f>IF($AN3="","",MID(参加申込書!$J15,7,3))</f>
        <v/>
      </c>
      <c r="AM3" s="7" t="str">
        <f>IF($AN3="","",RIGHT(参加申込書!$J15,1))</f>
        <v/>
      </c>
      <c r="AN3" s="8" t="str">
        <f>IF(参加申込書!$L15=0,"",参加申込書!$L15)</f>
        <v/>
      </c>
      <c r="AO3" s="12" t="str">
        <f>IF(参加申込書!$N15=0,"",参加申込書!$N15)</f>
        <v/>
      </c>
      <c r="AP3" s="8" t="str">
        <f>IF(参加申込書!$M15=0,"",参加申込書!$M15)</f>
        <v/>
      </c>
      <c r="AQ3" s="8" t="str">
        <f>IF(参加申込書!$O15="","",参加申込書!$O15)</f>
        <v/>
      </c>
      <c r="AR3" s="8" t="str">
        <f>IF(参加申込書!$P15="","",参加申込書!$P15)</f>
        <v/>
      </c>
      <c r="AS3" s="8" t="str">
        <f>IF(参加申込書!$Q15=0,"",参加申込書!$Q15)</f>
        <v/>
      </c>
      <c r="AT3" s="8" t="str">
        <f>IF(参加申込書!$R15=0,"",参加申込書!$R15)</f>
        <v/>
      </c>
      <c r="AU3" s="8"/>
      <c r="AV3" s="8"/>
      <c r="AW3" s="8" t="str">
        <f>IF(参加申込書!$W$7=0,"",IF(参加申込書!$W$7&lt;&gt;3,参加申込書!$U15,参加申込書!$Q$8))</f>
        <v/>
      </c>
      <c r="AX3" s="8" t="str">
        <f>IF($AN3="","",IF(参加申込書!$S15=0,0,参加申込書!$S15))</f>
        <v/>
      </c>
      <c r="AY3" s="8" t="str">
        <f>IF(参加申込書!$T15="","",IF(参加申込書!$T15="男",1,2))</f>
        <v/>
      </c>
      <c r="AZ3" s="7"/>
      <c r="BA3" s="7"/>
      <c r="BB3" s="8"/>
      <c r="BC3" s="9" t="str">
        <f t="shared" ca="1" si="1"/>
        <v/>
      </c>
      <c r="BD3" s="6"/>
      <c r="BE3" s="6"/>
      <c r="BF3" s="6"/>
      <c r="BG3" s="6">
        <v>0</v>
      </c>
      <c r="BH3" s="6"/>
      <c r="BI3" s="6"/>
      <c r="BJ3" s="6"/>
      <c r="BK3" s="6"/>
      <c r="BL3" s="6"/>
      <c r="BM3" s="6"/>
      <c r="BN3" s="6"/>
      <c r="BO3" s="6"/>
      <c r="BP3" s="6"/>
    </row>
    <row r="4" spans="1:68" x14ac:dyDescent="0.2">
      <c r="A4" s="5" t="str">
        <f t="shared" ca="1" si="0"/>
        <v/>
      </c>
      <c r="B4" s="6"/>
      <c r="C4" s="7" t="str">
        <f>IF($AN4="","",参加申込書!$K$5)</f>
        <v/>
      </c>
      <c r="D4" s="7" t="str">
        <f>IF($AN4="","",'参加申込書(直接入力用)'!$G$4)</f>
        <v/>
      </c>
      <c r="E4" s="7" t="str">
        <f>IF($AN4="","",'参加申込書(直接入力用)'!$I$9)</f>
        <v/>
      </c>
      <c r="F4" s="7" t="str">
        <f>IF($AN4="","",'参加申込書(直接入力用)'!$K$9)</f>
        <v/>
      </c>
      <c r="G4" s="7" t="str">
        <f>IF($AN4="","",IF(参加申込書!$Q$5="","",参加申込書!$Q$5))</f>
        <v/>
      </c>
      <c r="H4" s="7" t="str">
        <f>IF($AN4="","",IF(参加申込書!$Q$7="","",参加申込書!$Q$7))</f>
        <v/>
      </c>
      <c r="I4" s="7" t="str">
        <f>IF($AN4="","",IF(参加申込書!$Q$6="","",参加申込書!$Q$6))</f>
        <v/>
      </c>
      <c r="J4" s="7" t="str">
        <f>IF($AN4="","",IF(参加申込書!$Q$8="","",参加申込書!$Q$8))</f>
        <v/>
      </c>
      <c r="K4" s="7" t="str">
        <f>IF($AN4="","",IF(参加申込書!$K$8="","",参加申込書!$K$8))</f>
        <v/>
      </c>
      <c r="L4" s="7" t="str">
        <f>IF($AN4="","",IF(参加申込書!$K$9="","",参加申込書!$K$9))</f>
        <v/>
      </c>
      <c r="M4" s="7"/>
      <c r="N4" s="7"/>
      <c r="O4" s="7"/>
      <c r="P4" s="7"/>
      <c r="Q4" s="7"/>
      <c r="R4" s="7"/>
      <c r="S4" s="7"/>
      <c r="T4" s="7"/>
      <c r="U4" s="7"/>
      <c r="V4" s="7"/>
      <c r="W4" s="7"/>
      <c r="X4" s="7"/>
      <c r="Y4" s="7"/>
      <c r="Z4" s="7"/>
      <c r="AA4" s="7"/>
      <c r="AB4" s="7"/>
      <c r="AC4" s="7"/>
      <c r="AD4" s="7" t="str">
        <f>IF($AN4="","",IF(CONCATENATE(参加申込書!$K$10,参加申込書!$K$11)="","",CONCATENATE(参加申込書!$K$10,参加申込書!$K$11)))</f>
        <v/>
      </c>
      <c r="AE4" s="7"/>
      <c r="AF4" s="7"/>
      <c r="AG4" s="7" t="str">
        <f>IF(参加申込書!$W$7=2,1,"")</f>
        <v/>
      </c>
      <c r="AH4" s="7"/>
      <c r="AI4" s="7"/>
      <c r="AJ4" s="7" t="str">
        <f t="shared" si="2"/>
        <v/>
      </c>
      <c r="AK4" s="7" t="str">
        <f>IF($AN4="","",LEFT(参加申込書!$J16,5))</f>
        <v/>
      </c>
      <c r="AL4" s="7" t="str">
        <f>IF($AN4="","",MID(参加申込書!$J16,7,3))</f>
        <v/>
      </c>
      <c r="AM4" s="7" t="str">
        <f>IF($AN4="","",RIGHT(参加申込書!$J16,1))</f>
        <v/>
      </c>
      <c r="AN4" s="8" t="str">
        <f>IF(参加申込書!$L16=0,"",参加申込書!$L16)</f>
        <v/>
      </c>
      <c r="AO4" s="12" t="str">
        <f>IF(参加申込書!$N16=0,"",参加申込書!$N16)</f>
        <v/>
      </c>
      <c r="AP4" s="8" t="str">
        <f>IF(参加申込書!$M16=0,"",参加申込書!$M16)</f>
        <v/>
      </c>
      <c r="AQ4" s="8" t="str">
        <f>IF(参加申込書!$O16="","",参加申込書!$O16)</f>
        <v/>
      </c>
      <c r="AR4" s="8" t="str">
        <f>IF(参加申込書!$P16="","",参加申込書!$P16)</f>
        <v/>
      </c>
      <c r="AS4" s="8" t="str">
        <f>IF(参加申込書!$Q16=0,"",参加申込書!$Q16)</f>
        <v/>
      </c>
      <c r="AT4" s="8" t="str">
        <f>IF(参加申込書!$R16=0,"",参加申込書!$R16)</f>
        <v/>
      </c>
      <c r="AU4" s="8"/>
      <c r="AV4" s="8"/>
      <c r="AW4" s="8" t="str">
        <f>IF(参加申込書!$W$7=0,"",IF(参加申込書!$W$7&lt;&gt;3,参加申込書!$U16,参加申込書!$Q$8))</f>
        <v/>
      </c>
      <c r="AX4" s="8" t="str">
        <f>IF($AN4="","",IF(参加申込書!$S16=0,0,参加申込書!$S16))</f>
        <v/>
      </c>
      <c r="AY4" s="8" t="str">
        <f>IF(参加申込書!$T16="","",IF(参加申込書!$T16="男",1,2))</f>
        <v/>
      </c>
      <c r="AZ4" s="7"/>
      <c r="BA4" s="7"/>
      <c r="BB4" s="8"/>
      <c r="BC4" s="9" t="str">
        <f t="shared" ca="1" si="1"/>
        <v/>
      </c>
      <c r="BD4" s="6"/>
      <c r="BE4" s="6"/>
      <c r="BF4" s="6"/>
      <c r="BG4" s="6">
        <v>0</v>
      </c>
      <c r="BH4" s="6"/>
      <c r="BI4" s="6"/>
      <c r="BJ4" s="6"/>
      <c r="BK4" s="6"/>
      <c r="BL4" s="6"/>
      <c r="BM4" s="6"/>
      <c r="BN4" s="6"/>
      <c r="BO4" s="6"/>
      <c r="BP4" s="6"/>
    </row>
    <row r="5" spans="1:68" x14ac:dyDescent="0.2">
      <c r="A5" s="5" t="str">
        <f t="shared" ca="1" si="0"/>
        <v/>
      </c>
      <c r="B5" s="6"/>
      <c r="C5" s="7" t="str">
        <f>IF($AN5="","",参加申込書!$K$5)</f>
        <v/>
      </c>
      <c r="D5" s="7" t="str">
        <f>IF($AN5="","",'参加申込書(直接入力用)'!$G$4)</f>
        <v/>
      </c>
      <c r="E5" s="7" t="str">
        <f>IF($AN5="","",'参加申込書(直接入力用)'!$I$9)</f>
        <v/>
      </c>
      <c r="F5" s="7" t="str">
        <f>IF($AN5="","",'参加申込書(直接入力用)'!$K$9)</f>
        <v/>
      </c>
      <c r="G5" s="7" t="str">
        <f>IF($AN5="","",IF(参加申込書!$Q$5="","",参加申込書!$Q$5))</f>
        <v/>
      </c>
      <c r="H5" s="7" t="str">
        <f>IF($AN5="","",IF(参加申込書!$Q$7="","",参加申込書!$Q$7))</f>
        <v/>
      </c>
      <c r="I5" s="7" t="str">
        <f>IF($AN5="","",IF(参加申込書!$Q$6="","",参加申込書!$Q$6))</f>
        <v/>
      </c>
      <c r="J5" s="7" t="str">
        <f>IF($AN5="","",IF(参加申込書!$Q$8="","",参加申込書!$Q$8))</f>
        <v/>
      </c>
      <c r="K5" s="7" t="str">
        <f>IF($AN5="","",IF(参加申込書!$K$8="","",参加申込書!$K$8))</f>
        <v/>
      </c>
      <c r="L5" s="7" t="str">
        <f>IF($AN5="","",IF(参加申込書!$K$9="","",参加申込書!$K$9))</f>
        <v/>
      </c>
      <c r="M5" s="7"/>
      <c r="N5" s="7"/>
      <c r="O5" s="7"/>
      <c r="P5" s="7"/>
      <c r="Q5" s="7"/>
      <c r="R5" s="7"/>
      <c r="S5" s="7"/>
      <c r="T5" s="7"/>
      <c r="U5" s="7"/>
      <c r="V5" s="7"/>
      <c r="W5" s="7"/>
      <c r="X5" s="7"/>
      <c r="Y5" s="7"/>
      <c r="Z5" s="7"/>
      <c r="AA5" s="7"/>
      <c r="AB5" s="7"/>
      <c r="AC5" s="7"/>
      <c r="AD5" s="7" t="str">
        <f>IF($AN5="","",IF(CONCATENATE(参加申込書!$K$10,参加申込書!$K$11)="","",CONCATENATE(参加申込書!$K$10,参加申込書!$K$11)))</f>
        <v/>
      </c>
      <c r="AE5" s="7"/>
      <c r="AF5" s="7"/>
      <c r="AG5" s="7" t="str">
        <f>IF(参加申込書!$W$7=2,1,"")</f>
        <v/>
      </c>
      <c r="AH5" s="7"/>
      <c r="AI5" s="7"/>
      <c r="AJ5" s="7" t="str">
        <f t="shared" si="2"/>
        <v/>
      </c>
      <c r="AK5" s="7" t="str">
        <f>IF($AN5="","",LEFT(参加申込書!$J17,5))</f>
        <v/>
      </c>
      <c r="AL5" s="7" t="str">
        <f>IF($AN5="","",MID(参加申込書!$J17,7,3))</f>
        <v/>
      </c>
      <c r="AM5" s="7" t="str">
        <f>IF($AN5="","",RIGHT(参加申込書!$J17,1))</f>
        <v/>
      </c>
      <c r="AN5" s="8" t="str">
        <f>IF(参加申込書!$L17=0,"",参加申込書!$L17)</f>
        <v/>
      </c>
      <c r="AO5" s="12" t="str">
        <f>IF(参加申込書!$N17=0,"",参加申込書!$N17)</f>
        <v/>
      </c>
      <c r="AP5" s="8" t="str">
        <f>IF(参加申込書!$M17=0,"",参加申込書!$M17)</f>
        <v/>
      </c>
      <c r="AQ5" s="8" t="str">
        <f>IF(参加申込書!$O17="","",参加申込書!$O17)</f>
        <v/>
      </c>
      <c r="AR5" s="8" t="str">
        <f>IF(参加申込書!$P17="","",参加申込書!$P17)</f>
        <v/>
      </c>
      <c r="AS5" s="8" t="str">
        <f>IF(参加申込書!$Q17=0,"",参加申込書!$Q17)</f>
        <v/>
      </c>
      <c r="AT5" s="8" t="str">
        <f>IF(参加申込書!$R17=0,"",参加申込書!$R17)</f>
        <v/>
      </c>
      <c r="AU5" s="8"/>
      <c r="AV5" s="8"/>
      <c r="AW5" s="8" t="str">
        <f>IF(参加申込書!$W$7=0,"",IF(参加申込書!$W$7&lt;&gt;3,参加申込書!$U17,参加申込書!$Q$8))</f>
        <v/>
      </c>
      <c r="AX5" s="8" t="str">
        <f>IF($AN5="","",IF(参加申込書!$S17=0,0,参加申込書!$S17))</f>
        <v/>
      </c>
      <c r="AY5" s="8" t="str">
        <f>IF(参加申込書!$T17="","",IF(参加申込書!$T17="男",1,2))</f>
        <v/>
      </c>
      <c r="AZ5" s="7"/>
      <c r="BA5" s="7"/>
      <c r="BB5" s="8"/>
      <c r="BC5" s="9" t="str">
        <f t="shared" ca="1" si="1"/>
        <v/>
      </c>
      <c r="BD5" s="6"/>
      <c r="BE5" s="6"/>
      <c r="BF5" s="6"/>
      <c r="BG5" s="6">
        <v>0</v>
      </c>
      <c r="BH5" s="6"/>
      <c r="BI5" s="6"/>
      <c r="BJ5" s="6"/>
      <c r="BK5" s="6"/>
      <c r="BL5" s="6"/>
      <c r="BM5" s="6"/>
      <c r="BN5" s="6"/>
      <c r="BO5" s="6"/>
      <c r="BP5" s="6"/>
    </row>
    <row r="6" spans="1:68" x14ac:dyDescent="0.2">
      <c r="A6" s="5" t="str">
        <f t="shared" ca="1" si="0"/>
        <v/>
      </c>
      <c r="B6" s="6"/>
      <c r="C6" s="7" t="str">
        <f>IF($AN6="","",参加申込書!$K$5)</f>
        <v/>
      </c>
      <c r="D6" s="7" t="str">
        <f>IF($AN6="","",'参加申込書(直接入力用)'!$G$4)</f>
        <v/>
      </c>
      <c r="E6" s="7" t="str">
        <f>IF($AN6="","",'参加申込書(直接入力用)'!$I$9)</f>
        <v/>
      </c>
      <c r="F6" s="7" t="str">
        <f>IF($AN6="","",'参加申込書(直接入力用)'!$K$9)</f>
        <v/>
      </c>
      <c r="G6" s="7" t="str">
        <f>IF($AN6="","",IF(参加申込書!$Q$5="","",参加申込書!$Q$5))</f>
        <v/>
      </c>
      <c r="H6" s="7" t="str">
        <f>IF($AN6="","",IF(参加申込書!$Q$7="","",参加申込書!$Q$7))</f>
        <v/>
      </c>
      <c r="I6" s="7" t="str">
        <f>IF($AN6="","",IF(参加申込書!$Q$6="","",参加申込書!$Q$6))</f>
        <v/>
      </c>
      <c r="J6" s="7" t="str">
        <f>IF($AN6="","",IF(参加申込書!$Q$8="","",参加申込書!$Q$8))</f>
        <v/>
      </c>
      <c r="K6" s="7" t="str">
        <f>IF($AN6="","",IF(参加申込書!$K$8="","",参加申込書!$K$8))</f>
        <v/>
      </c>
      <c r="L6" s="7" t="str">
        <f>IF($AN6="","",IF(参加申込書!$K$9="","",参加申込書!$K$9))</f>
        <v/>
      </c>
      <c r="M6" s="7"/>
      <c r="N6" s="7"/>
      <c r="O6" s="7"/>
      <c r="P6" s="7"/>
      <c r="Q6" s="7"/>
      <c r="R6" s="7"/>
      <c r="S6" s="7"/>
      <c r="T6" s="7"/>
      <c r="U6" s="7"/>
      <c r="V6" s="7"/>
      <c r="W6" s="7"/>
      <c r="X6" s="7"/>
      <c r="Y6" s="7"/>
      <c r="Z6" s="7"/>
      <c r="AA6" s="7"/>
      <c r="AB6" s="7"/>
      <c r="AC6" s="7"/>
      <c r="AD6" s="7" t="str">
        <f>IF($AN6="","",IF(CONCATENATE(参加申込書!$K$10,参加申込書!$K$11)="","",CONCATENATE(参加申込書!$K$10,参加申込書!$K$11)))</f>
        <v/>
      </c>
      <c r="AE6" s="7"/>
      <c r="AF6" s="7"/>
      <c r="AG6" s="7" t="str">
        <f>IF(参加申込書!$W$7=2,1,"")</f>
        <v/>
      </c>
      <c r="AH6" s="7"/>
      <c r="AI6" s="7"/>
      <c r="AJ6" s="7" t="str">
        <f t="shared" si="2"/>
        <v/>
      </c>
      <c r="AK6" s="7" t="str">
        <f>IF($AN6="","",LEFT(参加申込書!$J18,5))</f>
        <v/>
      </c>
      <c r="AL6" s="7" t="str">
        <f>IF($AN6="","",MID(参加申込書!$J18,7,3))</f>
        <v/>
      </c>
      <c r="AM6" s="7" t="str">
        <f>IF($AN6="","",RIGHT(参加申込書!$J18,1))</f>
        <v/>
      </c>
      <c r="AN6" s="8" t="str">
        <f>IF(参加申込書!$L18=0,"",参加申込書!$L18)</f>
        <v/>
      </c>
      <c r="AO6" s="12" t="str">
        <f>IF(参加申込書!$N18=0,"",参加申込書!$N18)</f>
        <v/>
      </c>
      <c r="AP6" s="8" t="str">
        <f>IF(参加申込書!$M18=0,"",参加申込書!$M18)</f>
        <v/>
      </c>
      <c r="AQ6" s="8" t="str">
        <f>IF(参加申込書!$O18="","",参加申込書!$O18)</f>
        <v/>
      </c>
      <c r="AR6" s="8" t="str">
        <f>IF(参加申込書!$P18="","",参加申込書!$P18)</f>
        <v/>
      </c>
      <c r="AS6" s="8" t="str">
        <f>IF(参加申込書!$Q18=0,"",参加申込書!$Q18)</f>
        <v/>
      </c>
      <c r="AT6" s="8" t="str">
        <f>IF(参加申込書!$R18=0,"",参加申込書!$R18)</f>
        <v/>
      </c>
      <c r="AU6" s="8"/>
      <c r="AV6" s="8"/>
      <c r="AW6" s="8" t="str">
        <f>IF(参加申込書!$W$7=0,"",IF(参加申込書!$W$7&lt;&gt;3,参加申込書!$U18,参加申込書!$Q$8))</f>
        <v/>
      </c>
      <c r="AX6" s="8" t="str">
        <f>IF($AN6="","",IF(参加申込書!$S18=0,0,参加申込書!$S18))</f>
        <v/>
      </c>
      <c r="AY6" s="8" t="str">
        <f>IF(参加申込書!$T18="","",IF(参加申込書!$T18="男",1,2))</f>
        <v/>
      </c>
      <c r="AZ6" s="7"/>
      <c r="BA6" s="7"/>
      <c r="BB6" s="8"/>
      <c r="BC6" s="9" t="str">
        <f t="shared" ca="1" si="1"/>
        <v/>
      </c>
      <c r="BD6" s="6"/>
      <c r="BE6" s="6"/>
      <c r="BF6" s="6"/>
      <c r="BG6" s="6">
        <v>0</v>
      </c>
      <c r="BH6" s="6"/>
      <c r="BI6" s="6"/>
      <c r="BJ6" s="6"/>
      <c r="BK6" s="6"/>
      <c r="BL6" s="6"/>
      <c r="BM6" s="6"/>
      <c r="BN6" s="6"/>
      <c r="BO6" s="6"/>
      <c r="BP6" s="6"/>
    </row>
    <row r="7" spans="1:68" x14ac:dyDescent="0.2">
      <c r="A7" s="5" t="str">
        <f t="shared" ca="1" si="0"/>
        <v/>
      </c>
      <c r="B7" s="6"/>
      <c r="C7" s="7" t="str">
        <f>IF($AN7="","",参加申込書!$K$5)</f>
        <v/>
      </c>
      <c r="D7" s="7" t="str">
        <f>IF($AN7="","",'参加申込書(直接入力用)'!$G$4)</f>
        <v/>
      </c>
      <c r="E7" s="7" t="str">
        <f>IF($AN7="","",'参加申込書(直接入力用)'!$I$9)</f>
        <v/>
      </c>
      <c r="F7" s="7" t="str">
        <f>IF($AN7="","",'参加申込書(直接入力用)'!$K$9)</f>
        <v/>
      </c>
      <c r="G7" s="7" t="str">
        <f>IF($AN7="","",IF(参加申込書!$Q$5="","",参加申込書!$Q$5))</f>
        <v/>
      </c>
      <c r="H7" s="7" t="str">
        <f>IF($AN7="","",IF(参加申込書!$Q$7="","",参加申込書!$Q$7))</f>
        <v/>
      </c>
      <c r="I7" s="7" t="str">
        <f>IF($AN7="","",IF(参加申込書!$Q$6="","",参加申込書!$Q$6))</f>
        <v/>
      </c>
      <c r="J7" s="7" t="str">
        <f>IF($AN7="","",IF(参加申込書!$Q$8="","",参加申込書!$Q$8))</f>
        <v/>
      </c>
      <c r="K7" s="7" t="str">
        <f>IF($AN7="","",IF(参加申込書!$K$8="","",参加申込書!$K$8))</f>
        <v/>
      </c>
      <c r="L7" s="7" t="str">
        <f>IF($AN7="","",IF(参加申込書!$K$9="","",参加申込書!$K$9))</f>
        <v/>
      </c>
      <c r="M7" s="7"/>
      <c r="N7" s="7"/>
      <c r="O7" s="7"/>
      <c r="P7" s="7"/>
      <c r="Q7" s="7"/>
      <c r="R7" s="7"/>
      <c r="S7" s="7"/>
      <c r="T7" s="7"/>
      <c r="U7" s="7"/>
      <c r="V7" s="7"/>
      <c r="W7" s="7"/>
      <c r="X7" s="7"/>
      <c r="Y7" s="7"/>
      <c r="Z7" s="7"/>
      <c r="AA7" s="7"/>
      <c r="AB7" s="7"/>
      <c r="AC7" s="7"/>
      <c r="AD7" s="7" t="str">
        <f>IF($AN7="","",IF(CONCATENATE(参加申込書!$K$10,参加申込書!$K$11)="","",CONCATENATE(参加申込書!$K$10,参加申込書!$K$11)))</f>
        <v/>
      </c>
      <c r="AE7" s="7"/>
      <c r="AF7" s="7"/>
      <c r="AG7" s="7" t="str">
        <f>IF(参加申込書!$W$7=2,1,"")</f>
        <v/>
      </c>
      <c r="AH7" s="7"/>
      <c r="AI7" s="7"/>
      <c r="AJ7" s="7" t="str">
        <f t="shared" si="2"/>
        <v/>
      </c>
      <c r="AK7" s="7" t="str">
        <f>IF($AN7="","",LEFT(参加申込書!$J19,5))</f>
        <v/>
      </c>
      <c r="AL7" s="7" t="str">
        <f>IF($AN7="","",MID(参加申込書!$J19,7,3))</f>
        <v/>
      </c>
      <c r="AM7" s="7" t="str">
        <f>IF($AN7="","",RIGHT(参加申込書!$J19,1))</f>
        <v/>
      </c>
      <c r="AN7" s="8" t="str">
        <f>IF(参加申込書!$L19=0,"",参加申込書!$L19)</f>
        <v/>
      </c>
      <c r="AO7" s="12" t="str">
        <f>IF(参加申込書!$N19=0,"",参加申込書!$N19)</f>
        <v/>
      </c>
      <c r="AP7" s="8" t="str">
        <f>IF(参加申込書!$M19=0,"",参加申込書!$M19)</f>
        <v/>
      </c>
      <c r="AQ7" s="8" t="str">
        <f>IF(参加申込書!$O19="","",参加申込書!$O19)</f>
        <v/>
      </c>
      <c r="AR7" s="8" t="str">
        <f>IF(参加申込書!$P19="","",参加申込書!$P19)</f>
        <v/>
      </c>
      <c r="AS7" s="8" t="str">
        <f>IF(参加申込書!$Q19=0,"",参加申込書!$Q19)</f>
        <v/>
      </c>
      <c r="AT7" s="8" t="str">
        <f>IF(参加申込書!$R19=0,"",参加申込書!$R19)</f>
        <v/>
      </c>
      <c r="AU7" s="8"/>
      <c r="AV7" s="8"/>
      <c r="AW7" s="8" t="str">
        <f>IF(参加申込書!$W$7=0,"",IF(参加申込書!$W$7&lt;&gt;3,参加申込書!$U19,参加申込書!$Q$8))</f>
        <v/>
      </c>
      <c r="AX7" s="8" t="str">
        <f>IF($AN7="","",IF(参加申込書!$S19=0,0,参加申込書!$S19))</f>
        <v/>
      </c>
      <c r="AY7" s="8" t="str">
        <f>IF(参加申込書!$T19="","",IF(参加申込書!$T19="男",1,2))</f>
        <v/>
      </c>
      <c r="AZ7" s="7"/>
      <c r="BA7" s="7"/>
      <c r="BB7" s="8"/>
      <c r="BC7" s="9" t="str">
        <f t="shared" ca="1" si="1"/>
        <v/>
      </c>
      <c r="BD7" s="6"/>
      <c r="BE7" s="6"/>
      <c r="BF7" s="6"/>
      <c r="BG7" s="6">
        <v>0</v>
      </c>
      <c r="BH7" s="6"/>
      <c r="BI7" s="6"/>
      <c r="BJ7" s="6"/>
      <c r="BK7" s="6"/>
      <c r="BL7" s="6"/>
      <c r="BM7" s="6"/>
      <c r="BN7" s="6"/>
      <c r="BO7" s="6"/>
      <c r="BP7" s="6"/>
    </row>
    <row r="8" spans="1:68" x14ac:dyDescent="0.2">
      <c r="A8" s="5" t="str">
        <f t="shared" ca="1" si="0"/>
        <v/>
      </c>
      <c r="B8" s="6"/>
      <c r="C8" s="7" t="str">
        <f>IF($AN8="","",参加申込書!$K$5)</f>
        <v/>
      </c>
      <c r="D8" s="7" t="str">
        <f>IF($AN8="","",'参加申込書(直接入力用)'!$G$4)</f>
        <v/>
      </c>
      <c r="E8" s="7" t="str">
        <f>IF($AN8="","",'参加申込書(直接入力用)'!$I$9)</f>
        <v/>
      </c>
      <c r="F8" s="7" t="str">
        <f>IF($AN8="","",'参加申込書(直接入力用)'!$K$9)</f>
        <v/>
      </c>
      <c r="G8" s="7" t="str">
        <f>IF($AN8="","",IF(参加申込書!$Q$5="","",参加申込書!$Q$5))</f>
        <v/>
      </c>
      <c r="H8" s="7" t="str">
        <f>IF($AN8="","",IF(参加申込書!$Q$7="","",参加申込書!$Q$7))</f>
        <v/>
      </c>
      <c r="I8" s="7" t="str">
        <f>IF($AN8="","",IF(参加申込書!$Q$6="","",参加申込書!$Q$6))</f>
        <v/>
      </c>
      <c r="J8" s="7" t="str">
        <f>IF($AN8="","",IF(参加申込書!$Q$8="","",参加申込書!$Q$8))</f>
        <v/>
      </c>
      <c r="K8" s="7" t="str">
        <f>IF($AN8="","",IF(参加申込書!$K$8="","",参加申込書!$K$8))</f>
        <v/>
      </c>
      <c r="L8" s="7" t="str">
        <f>IF($AN8="","",IF(参加申込書!$K$9="","",参加申込書!$K$9))</f>
        <v/>
      </c>
      <c r="M8" s="7"/>
      <c r="N8" s="7"/>
      <c r="O8" s="7"/>
      <c r="P8" s="7"/>
      <c r="Q8" s="7"/>
      <c r="R8" s="7"/>
      <c r="S8" s="7"/>
      <c r="T8" s="7"/>
      <c r="U8" s="7"/>
      <c r="V8" s="7"/>
      <c r="W8" s="7"/>
      <c r="X8" s="7"/>
      <c r="Y8" s="7"/>
      <c r="Z8" s="7"/>
      <c r="AA8" s="7"/>
      <c r="AB8" s="7"/>
      <c r="AC8" s="7"/>
      <c r="AD8" s="7" t="str">
        <f>IF($AN8="","",IF(CONCATENATE(参加申込書!$K$10,参加申込書!$K$11)="","",CONCATENATE(参加申込書!$K$10,参加申込書!$K$11)))</f>
        <v/>
      </c>
      <c r="AE8" s="7"/>
      <c r="AF8" s="7"/>
      <c r="AG8" s="7" t="str">
        <f>IF(参加申込書!$W$7=2,1,"")</f>
        <v/>
      </c>
      <c r="AH8" s="7"/>
      <c r="AI8" s="7"/>
      <c r="AJ8" s="7" t="str">
        <f t="shared" si="2"/>
        <v/>
      </c>
      <c r="AK8" s="7" t="str">
        <f>IF($AN8="","",LEFT(参加申込書!$J20,5))</f>
        <v/>
      </c>
      <c r="AL8" s="7" t="str">
        <f>IF($AN8="","",MID(参加申込書!$J20,7,3))</f>
        <v/>
      </c>
      <c r="AM8" s="7" t="str">
        <f>IF($AN8="","",RIGHT(参加申込書!$J20,1))</f>
        <v/>
      </c>
      <c r="AN8" s="8" t="str">
        <f>IF(参加申込書!$L20=0,"",参加申込書!$L20)</f>
        <v/>
      </c>
      <c r="AO8" s="12" t="str">
        <f>IF(参加申込書!$N20=0,"",参加申込書!$N20)</f>
        <v/>
      </c>
      <c r="AP8" s="8" t="str">
        <f>IF(参加申込書!$M20=0,"",参加申込書!$M20)</f>
        <v/>
      </c>
      <c r="AQ8" s="8" t="str">
        <f>IF(参加申込書!$O20="","",参加申込書!$O20)</f>
        <v/>
      </c>
      <c r="AR8" s="8" t="str">
        <f>IF(参加申込書!$P20="","",参加申込書!$P20)</f>
        <v/>
      </c>
      <c r="AS8" s="8" t="str">
        <f>IF(参加申込書!$Q20=0,"",参加申込書!$Q20)</f>
        <v/>
      </c>
      <c r="AT8" s="8" t="str">
        <f>IF(参加申込書!$R20=0,"",参加申込書!$R20)</f>
        <v/>
      </c>
      <c r="AU8" s="8"/>
      <c r="AV8" s="8"/>
      <c r="AW8" s="8" t="str">
        <f>IF(参加申込書!$W$7=0,"",IF(参加申込書!$W$7&lt;&gt;3,参加申込書!$U20,参加申込書!$Q$8))</f>
        <v/>
      </c>
      <c r="AX8" s="8" t="str">
        <f>IF($AN8="","",IF(参加申込書!$S20=0,0,参加申込書!$S20))</f>
        <v/>
      </c>
      <c r="AY8" s="8" t="str">
        <f>IF(参加申込書!$T20="","",IF(参加申込書!$T20="男",1,2))</f>
        <v/>
      </c>
      <c r="AZ8" s="7"/>
      <c r="BA8" s="7"/>
      <c r="BB8" s="8"/>
      <c r="BC8" s="9" t="str">
        <f t="shared" ca="1" si="1"/>
        <v/>
      </c>
      <c r="BD8" s="6"/>
      <c r="BE8" s="6"/>
      <c r="BF8" s="6"/>
      <c r="BG8" s="6">
        <v>0</v>
      </c>
      <c r="BH8" s="6"/>
      <c r="BI8" s="6"/>
      <c r="BJ8" s="6"/>
      <c r="BK8" s="6"/>
      <c r="BL8" s="6"/>
      <c r="BM8" s="6"/>
      <c r="BN8" s="6"/>
      <c r="BO8" s="6"/>
      <c r="BP8" s="6"/>
    </row>
    <row r="9" spans="1:68" x14ac:dyDescent="0.2">
      <c r="A9" s="5" t="str">
        <f t="shared" ca="1" si="0"/>
        <v/>
      </c>
      <c r="B9" s="6"/>
      <c r="C9" s="7" t="str">
        <f>IF($AN9="","",参加申込書!$K$5)</f>
        <v/>
      </c>
      <c r="D9" s="7" t="str">
        <f>IF($AN9="","",'参加申込書(直接入力用)'!$G$4)</f>
        <v/>
      </c>
      <c r="E9" s="7" t="str">
        <f>IF($AN9="","",'参加申込書(直接入力用)'!$I$9)</f>
        <v/>
      </c>
      <c r="F9" s="7" t="str">
        <f>IF($AN9="","",'参加申込書(直接入力用)'!$K$9)</f>
        <v/>
      </c>
      <c r="G9" s="7" t="str">
        <f>IF($AN9="","",IF(参加申込書!$Q$5="","",参加申込書!$Q$5))</f>
        <v/>
      </c>
      <c r="H9" s="7" t="str">
        <f>IF($AN9="","",IF(参加申込書!$Q$7="","",参加申込書!$Q$7))</f>
        <v/>
      </c>
      <c r="I9" s="7" t="str">
        <f>IF($AN9="","",IF(参加申込書!$Q$6="","",参加申込書!$Q$6))</f>
        <v/>
      </c>
      <c r="J9" s="7" t="str">
        <f>IF($AN9="","",IF(参加申込書!$Q$8="","",参加申込書!$Q$8))</f>
        <v/>
      </c>
      <c r="K9" s="7" t="str">
        <f>IF($AN9="","",IF(参加申込書!$K$8="","",参加申込書!$K$8))</f>
        <v/>
      </c>
      <c r="L9" s="7" t="str">
        <f>IF($AN9="","",IF(参加申込書!$K$9="","",参加申込書!$K$9))</f>
        <v/>
      </c>
      <c r="M9" s="7"/>
      <c r="N9" s="7"/>
      <c r="O9" s="7"/>
      <c r="P9" s="7"/>
      <c r="Q9" s="7"/>
      <c r="R9" s="7"/>
      <c r="S9" s="7"/>
      <c r="T9" s="7"/>
      <c r="U9" s="7"/>
      <c r="V9" s="7"/>
      <c r="W9" s="7"/>
      <c r="X9" s="7"/>
      <c r="Y9" s="7"/>
      <c r="Z9" s="7"/>
      <c r="AA9" s="7"/>
      <c r="AB9" s="7"/>
      <c r="AC9" s="7"/>
      <c r="AD9" s="7" t="str">
        <f>IF($AN9="","",IF(CONCATENATE(参加申込書!$K$10,参加申込書!$K$11)="","",CONCATENATE(参加申込書!$K$10,参加申込書!$K$11)))</f>
        <v/>
      </c>
      <c r="AE9" s="7"/>
      <c r="AF9" s="7"/>
      <c r="AG9" s="7" t="str">
        <f>IF(参加申込書!$W$7=2,1,"")</f>
        <v/>
      </c>
      <c r="AH9" s="7"/>
      <c r="AI9" s="7"/>
      <c r="AJ9" s="7" t="str">
        <f t="shared" si="2"/>
        <v/>
      </c>
      <c r="AK9" s="7" t="str">
        <f>IF($AN9="","",LEFT(参加申込書!$J21,5))</f>
        <v/>
      </c>
      <c r="AL9" s="7" t="str">
        <f>IF($AN9="","",MID(参加申込書!$J21,7,3))</f>
        <v/>
      </c>
      <c r="AM9" s="7" t="str">
        <f>IF($AN9="","",RIGHT(参加申込書!$J21,1))</f>
        <v/>
      </c>
      <c r="AN9" s="8" t="str">
        <f>IF(参加申込書!$L21=0,"",参加申込書!$L21)</f>
        <v/>
      </c>
      <c r="AO9" s="12" t="str">
        <f>IF(参加申込書!$N21=0,"",参加申込書!$N21)</f>
        <v/>
      </c>
      <c r="AP9" s="8" t="str">
        <f>IF(参加申込書!$M21=0,"",参加申込書!$M21)</f>
        <v/>
      </c>
      <c r="AQ9" s="8" t="str">
        <f>IF(参加申込書!$O21="","",参加申込書!$O21)</f>
        <v/>
      </c>
      <c r="AR9" s="8" t="str">
        <f>IF(参加申込書!$P21="","",参加申込書!$P21)</f>
        <v/>
      </c>
      <c r="AS9" s="8" t="str">
        <f>IF(参加申込書!$Q21=0,"",参加申込書!$Q21)</f>
        <v/>
      </c>
      <c r="AT9" s="8" t="str">
        <f>IF(参加申込書!$R21=0,"",参加申込書!$R21)</f>
        <v/>
      </c>
      <c r="AU9" s="8"/>
      <c r="AV9" s="8"/>
      <c r="AW9" s="8" t="str">
        <f>IF(参加申込書!$W$7=0,"",IF(参加申込書!$W$7&lt;&gt;3,参加申込書!$U21,参加申込書!$Q$8))</f>
        <v/>
      </c>
      <c r="AX9" s="8" t="str">
        <f>IF($AN9="","",IF(参加申込書!$S21=0,0,参加申込書!$S21))</f>
        <v/>
      </c>
      <c r="AY9" s="8" t="str">
        <f>IF(参加申込書!$T21="","",IF(参加申込書!$T21="男",1,2))</f>
        <v/>
      </c>
      <c r="AZ9" s="7"/>
      <c r="BA9" s="7"/>
      <c r="BB9" s="8"/>
      <c r="BC9" s="9" t="str">
        <f t="shared" ca="1" si="1"/>
        <v/>
      </c>
      <c r="BD9" s="6"/>
      <c r="BE9" s="6"/>
      <c r="BF9" s="6"/>
      <c r="BG9" s="6">
        <v>0</v>
      </c>
      <c r="BH9" s="6"/>
      <c r="BI9" s="6"/>
      <c r="BJ9" s="6"/>
      <c r="BK9" s="6"/>
      <c r="BL9" s="6"/>
      <c r="BM9" s="6"/>
      <c r="BN9" s="6"/>
      <c r="BO9" s="6"/>
      <c r="BP9" s="6"/>
    </row>
    <row r="10" spans="1:68" x14ac:dyDescent="0.2">
      <c r="A10" s="5" t="str">
        <f t="shared" ca="1" si="0"/>
        <v/>
      </c>
      <c r="B10" s="6"/>
      <c r="C10" s="7" t="str">
        <f>IF($AN10="","",参加申込書!$K$5)</f>
        <v/>
      </c>
      <c r="D10" s="7" t="str">
        <f>IF($AN10="","",'参加申込書(直接入力用)'!$G$4)</f>
        <v/>
      </c>
      <c r="E10" s="7" t="str">
        <f>IF($AN10="","",'参加申込書(直接入力用)'!$I$9)</f>
        <v/>
      </c>
      <c r="F10" s="7" t="str">
        <f>IF($AN10="","",'参加申込書(直接入力用)'!$K$9)</f>
        <v/>
      </c>
      <c r="G10" s="7" t="str">
        <f>IF($AN10="","",IF(参加申込書!$Q$5="","",参加申込書!$Q$5))</f>
        <v/>
      </c>
      <c r="H10" s="7" t="str">
        <f>IF($AN10="","",IF(参加申込書!$Q$7="","",参加申込書!$Q$7))</f>
        <v/>
      </c>
      <c r="I10" s="7" t="str">
        <f>IF($AN10="","",IF(参加申込書!$Q$6="","",参加申込書!$Q$6))</f>
        <v/>
      </c>
      <c r="J10" s="7" t="str">
        <f>IF($AN10="","",IF(参加申込書!$Q$8="","",参加申込書!$Q$8))</f>
        <v/>
      </c>
      <c r="K10" s="7" t="str">
        <f>IF($AN10="","",IF(参加申込書!$K$8="","",参加申込書!$K$8))</f>
        <v/>
      </c>
      <c r="L10" s="7" t="str">
        <f>IF($AN10="","",IF(参加申込書!$K$9="","",参加申込書!$K$9))</f>
        <v/>
      </c>
      <c r="M10" s="7"/>
      <c r="N10" s="7"/>
      <c r="O10" s="7"/>
      <c r="P10" s="7"/>
      <c r="Q10" s="7"/>
      <c r="R10" s="7"/>
      <c r="S10" s="7"/>
      <c r="T10" s="7"/>
      <c r="U10" s="7"/>
      <c r="V10" s="7"/>
      <c r="W10" s="7"/>
      <c r="X10" s="7"/>
      <c r="Y10" s="7"/>
      <c r="Z10" s="7"/>
      <c r="AA10" s="7"/>
      <c r="AB10" s="7"/>
      <c r="AC10" s="7"/>
      <c r="AD10" s="7" t="str">
        <f>IF($AN10="","",IF(CONCATENATE(参加申込書!$K$10,参加申込書!$K$11)="","",CONCATENATE(参加申込書!$K$10,参加申込書!$K$11)))</f>
        <v/>
      </c>
      <c r="AE10" s="7"/>
      <c r="AF10" s="7"/>
      <c r="AG10" s="7" t="str">
        <f>IF(参加申込書!$W$7=2,1,"")</f>
        <v/>
      </c>
      <c r="AH10" s="7"/>
      <c r="AI10" s="7"/>
      <c r="AJ10" s="7" t="str">
        <f t="shared" si="2"/>
        <v/>
      </c>
      <c r="AK10" s="7" t="str">
        <f>IF($AN10="","",LEFT(参加申込書!$J22,5))</f>
        <v/>
      </c>
      <c r="AL10" s="7" t="str">
        <f>IF($AN10="","",MID(参加申込書!$J22,7,3))</f>
        <v/>
      </c>
      <c r="AM10" s="7" t="str">
        <f>IF($AN10="","",RIGHT(参加申込書!$J22,1))</f>
        <v/>
      </c>
      <c r="AN10" s="8" t="str">
        <f>IF(参加申込書!$L22=0,"",参加申込書!$L22)</f>
        <v/>
      </c>
      <c r="AO10" s="12" t="str">
        <f>IF(参加申込書!$N22=0,"",参加申込書!$N22)</f>
        <v/>
      </c>
      <c r="AP10" s="8" t="str">
        <f>IF(参加申込書!$M22=0,"",参加申込書!$M22)</f>
        <v/>
      </c>
      <c r="AQ10" s="8" t="str">
        <f>IF(参加申込書!$O22="","",参加申込書!$O22)</f>
        <v/>
      </c>
      <c r="AR10" s="8" t="str">
        <f>IF(参加申込書!$P22="","",参加申込書!$P22)</f>
        <v/>
      </c>
      <c r="AS10" s="8" t="str">
        <f>IF(参加申込書!$Q22=0,"",参加申込書!$Q22)</f>
        <v/>
      </c>
      <c r="AT10" s="8" t="str">
        <f>IF(参加申込書!$R22=0,"",参加申込書!$R22)</f>
        <v/>
      </c>
      <c r="AU10" s="8"/>
      <c r="AV10" s="8"/>
      <c r="AW10" s="8" t="str">
        <f>IF(参加申込書!$W$7=0,"",IF(参加申込書!$W$7&lt;&gt;3,参加申込書!$U22,参加申込書!$Q$8))</f>
        <v/>
      </c>
      <c r="AX10" s="8" t="str">
        <f>IF($AN10="","",IF(参加申込書!$S22=0,0,参加申込書!$S22))</f>
        <v/>
      </c>
      <c r="AY10" s="8" t="str">
        <f>IF(参加申込書!$T22="","",IF(参加申込書!$T22="男",1,2))</f>
        <v/>
      </c>
      <c r="AZ10" s="7"/>
      <c r="BA10" s="7"/>
      <c r="BB10" s="8"/>
      <c r="BC10" s="9" t="str">
        <f t="shared" ca="1" si="1"/>
        <v/>
      </c>
      <c r="BD10" s="6"/>
      <c r="BE10" s="6"/>
      <c r="BF10" s="6"/>
      <c r="BG10" s="6">
        <v>0</v>
      </c>
      <c r="BH10" s="6"/>
      <c r="BI10" s="6"/>
      <c r="BJ10" s="6"/>
      <c r="BK10" s="6"/>
      <c r="BL10" s="6"/>
      <c r="BM10" s="6"/>
      <c r="BN10" s="6"/>
      <c r="BO10" s="6"/>
      <c r="BP10" s="6"/>
    </row>
    <row r="11" spans="1:68" x14ac:dyDescent="0.2">
      <c r="A11" s="5" t="str">
        <f t="shared" ca="1" si="0"/>
        <v/>
      </c>
      <c r="B11" s="6"/>
      <c r="C11" s="7" t="str">
        <f>IF($AN11="","",参加申込書!$K$5)</f>
        <v/>
      </c>
      <c r="D11" s="7" t="str">
        <f>IF($AN11="","",'参加申込書(直接入力用)'!$G$4)</f>
        <v/>
      </c>
      <c r="E11" s="7" t="str">
        <f>IF($AN11="","",'参加申込書(直接入力用)'!$I$9)</f>
        <v/>
      </c>
      <c r="F11" s="7" t="str">
        <f>IF($AN11="","",'参加申込書(直接入力用)'!$K$9)</f>
        <v/>
      </c>
      <c r="G11" s="7" t="str">
        <f>IF($AN11="","",IF(参加申込書!$Q$5="","",参加申込書!$Q$5))</f>
        <v/>
      </c>
      <c r="H11" s="7" t="str">
        <f>IF($AN11="","",IF(参加申込書!$Q$7="","",参加申込書!$Q$7))</f>
        <v/>
      </c>
      <c r="I11" s="7" t="str">
        <f>IF($AN11="","",IF(参加申込書!$Q$6="","",参加申込書!$Q$6))</f>
        <v/>
      </c>
      <c r="J11" s="7" t="str">
        <f>IF($AN11="","",IF(参加申込書!$Q$8="","",参加申込書!$Q$8))</f>
        <v/>
      </c>
      <c r="K11" s="7" t="str">
        <f>IF($AN11="","",IF(参加申込書!$K$8="","",参加申込書!$K$8))</f>
        <v/>
      </c>
      <c r="L11" s="7" t="str">
        <f>IF($AN11="","",IF(参加申込書!$K$9="","",参加申込書!$K$9))</f>
        <v/>
      </c>
      <c r="M11" s="7"/>
      <c r="N11" s="7"/>
      <c r="O11" s="7"/>
      <c r="P11" s="7"/>
      <c r="Q11" s="7"/>
      <c r="R11" s="7"/>
      <c r="S11" s="7"/>
      <c r="T11" s="7"/>
      <c r="U11" s="7"/>
      <c r="V11" s="7"/>
      <c r="W11" s="7"/>
      <c r="X11" s="7"/>
      <c r="Y11" s="7"/>
      <c r="Z11" s="7"/>
      <c r="AA11" s="7"/>
      <c r="AB11" s="7"/>
      <c r="AC11" s="7"/>
      <c r="AD11" s="7" t="str">
        <f>IF($AN11="","",IF(CONCATENATE(参加申込書!$K$10,参加申込書!$K$11)="","",CONCATENATE(参加申込書!$K$10,参加申込書!$K$11)))</f>
        <v/>
      </c>
      <c r="AE11" s="7"/>
      <c r="AF11" s="7"/>
      <c r="AG11" s="7" t="str">
        <f>IF(参加申込書!$W$7=2,1,"")</f>
        <v/>
      </c>
      <c r="AH11" s="7"/>
      <c r="AI11" s="7"/>
      <c r="AJ11" s="7" t="str">
        <f t="shared" si="2"/>
        <v/>
      </c>
      <c r="AK11" s="7" t="str">
        <f>IF($AN11="","",LEFT(参加申込書!$J23,5))</f>
        <v/>
      </c>
      <c r="AL11" s="7" t="str">
        <f>IF($AN11="","",MID(参加申込書!$J23,7,3))</f>
        <v/>
      </c>
      <c r="AM11" s="7" t="str">
        <f>IF($AN11="","",RIGHT(参加申込書!$J23,1))</f>
        <v/>
      </c>
      <c r="AN11" s="8" t="str">
        <f>IF(参加申込書!$L23=0,"",参加申込書!$L23)</f>
        <v/>
      </c>
      <c r="AO11" s="12" t="str">
        <f>IF(参加申込書!$N23=0,"",参加申込書!$N23)</f>
        <v/>
      </c>
      <c r="AP11" s="8" t="str">
        <f>IF(参加申込書!$M23=0,"",参加申込書!$M23)</f>
        <v/>
      </c>
      <c r="AQ11" s="8" t="str">
        <f>IF(参加申込書!$O23="","",参加申込書!$O23)</f>
        <v/>
      </c>
      <c r="AR11" s="8" t="str">
        <f>IF(参加申込書!$P23="","",参加申込書!$P23)</f>
        <v/>
      </c>
      <c r="AS11" s="8" t="str">
        <f>IF(参加申込書!$Q23=0,"",参加申込書!$Q23)</f>
        <v/>
      </c>
      <c r="AT11" s="8" t="str">
        <f>IF(参加申込書!$R23=0,"",参加申込書!$R23)</f>
        <v/>
      </c>
      <c r="AU11" s="8"/>
      <c r="AV11" s="8"/>
      <c r="AW11" s="8" t="str">
        <f>IF(参加申込書!$W$7=0,"",IF(参加申込書!$W$7&lt;&gt;3,参加申込書!$U23,参加申込書!$Q$8))</f>
        <v/>
      </c>
      <c r="AX11" s="8" t="str">
        <f>IF($AN11="","",IF(参加申込書!$S23=0,0,参加申込書!$S23))</f>
        <v/>
      </c>
      <c r="AY11" s="8" t="str">
        <f>IF(参加申込書!$T23="","",IF(参加申込書!$T23="男",1,2))</f>
        <v/>
      </c>
      <c r="AZ11" s="7"/>
      <c r="BA11" s="7"/>
      <c r="BB11" s="8"/>
      <c r="BC11" s="9" t="str">
        <f t="shared" ca="1" si="1"/>
        <v/>
      </c>
      <c r="BD11" s="6"/>
      <c r="BE11" s="6"/>
      <c r="BF11" s="6"/>
      <c r="BG11" s="6">
        <v>0</v>
      </c>
      <c r="BH11" s="6"/>
      <c r="BI11" s="6"/>
      <c r="BJ11" s="6"/>
      <c r="BK11" s="6"/>
      <c r="BL11" s="6"/>
      <c r="BM11" s="6"/>
      <c r="BN11" s="6"/>
      <c r="BO11" s="6"/>
      <c r="BP11" s="6"/>
    </row>
    <row r="12" spans="1:68" x14ac:dyDescent="0.2">
      <c r="A12" s="5" t="str">
        <f t="shared" ca="1" si="0"/>
        <v/>
      </c>
      <c r="B12" s="6"/>
      <c r="C12" s="7" t="str">
        <f>IF($AN12="","",参加申込書!$K$5)</f>
        <v/>
      </c>
      <c r="D12" s="7" t="str">
        <f>IF($AN12="","",'参加申込書(直接入力用)'!$G$4)</f>
        <v/>
      </c>
      <c r="E12" s="7" t="str">
        <f>IF($AN12="","",'参加申込書(直接入力用)'!$I$9)</f>
        <v/>
      </c>
      <c r="F12" s="7" t="str">
        <f>IF($AN12="","",'参加申込書(直接入力用)'!$K$9)</f>
        <v/>
      </c>
      <c r="G12" s="7" t="str">
        <f>IF($AN12="","",IF(参加申込書!$Q$5="","",参加申込書!$Q$5))</f>
        <v/>
      </c>
      <c r="H12" s="7" t="str">
        <f>IF($AN12="","",IF(参加申込書!$Q$7="","",参加申込書!$Q$7))</f>
        <v/>
      </c>
      <c r="I12" s="7" t="str">
        <f>IF($AN12="","",IF(参加申込書!$Q$6="","",参加申込書!$Q$6))</f>
        <v/>
      </c>
      <c r="J12" s="7" t="str">
        <f>IF($AN12="","",IF(参加申込書!$Q$8="","",参加申込書!$Q$8))</f>
        <v/>
      </c>
      <c r="K12" s="7" t="str">
        <f>IF($AN12="","",IF(参加申込書!$K$8="","",参加申込書!$K$8))</f>
        <v/>
      </c>
      <c r="L12" s="7" t="str">
        <f>IF($AN12="","",IF(参加申込書!$K$9="","",参加申込書!$K$9))</f>
        <v/>
      </c>
      <c r="M12" s="7"/>
      <c r="N12" s="7"/>
      <c r="O12" s="7"/>
      <c r="P12" s="7"/>
      <c r="Q12" s="7"/>
      <c r="R12" s="7"/>
      <c r="S12" s="7"/>
      <c r="T12" s="7"/>
      <c r="U12" s="7"/>
      <c r="V12" s="7"/>
      <c r="W12" s="7"/>
      <c r="X12" s="7"/>
      <c r="Y12" s="7"/>
      <c r="Z12" s="7"/>
      <c r="AA12" s="7"/>
      <c r="AB12" s="7"/>
      <c r="AC12" s="7"/>
      <c r="AD12" s="7" t="str">
        <f>IF($AN12="","",IF(CONCATENATE(参加申込書!$K$10,参加申込書!$K$11)="","",CONCATENATE(参加申込書!$K$10,参加申込書!$K$11)))</f>
        <v/>
      </c>
      <c r="AE12" s="7"/>
      <c r="AF12" s="7"/>
      <c r="AG12" s="7" t="str">
        <f>IF(参加申込書!$W$7=2,1,"")</f>
        <v/>
      </c>
      <c r="AH12" s="7"/>
      <c r="AI12" s="7"/>
      <c r="AJ12" s="7" t="str">
        <f t="shared" si="2"/>
        <v/>
      </c>
      <c r="AK12" s="7" t="str">
        <f>IF($AN12="","",LEFT(参加申込書!$J24,5))</f>
        <v/>
      </c>
      <c r="AL12" s="7" t="str">
        <f>IF($AN12="","",MID(参加申込書!$J24,7,3))</f>
        <v/>
      </c>
      <c r="AM12" s="7" t="str">
        <f>IF($AN12="","",RIGHT(参加申込書!$J24,1))</f>
        <v/>
      </c>
      <c r="AN12" s="8" t="str">
        <f>IF(参加申込書!$L24=0,"",参加申込書!$L24)</f>
        <v/>
      </c>
      <c r="AO12" s="12" t="str">
        <f>IF(参加申込書!$N24=0,"",参加申込書!$N24)</f>
        <v/>
      </c>
      <c r="AP12" s="8" t="str">
        <f>IF(参加申込書!$M24=0,"",参加申込書!$M24)</f>
        <v/>
      </c>
      <c r="AQ12" s="8" t="str">
        <f>IF(参加申込書!$O24="","",参加申込書!$O24)</f>
        <v/>
      </c>
      <c r="AR12" s="8" t="str">
        <f>IF(参加申込書!$P24="","",参加申込書!$P24)</f>
        <v/>
      </c>
      <c r="AS12" s="8" t="str">
        <f>IF(参加申込書!$Q24=0,"",参加申込書!$Q24)</f>
        <v/>
      </c>
      <c r="AT12" s="8" t="str">
        <f>IF(参加申込書!$R24=0,"",参加申込書!$R24)</f>
        <v/>
      </c>
      <c r="AU12" s="8"/>
      <c r="AV12" s="8"/>
      <c r="AW12" s="8" t="str">
        <f>IF(参加申込書!$W$7=0,"",IF(参加申込書!$W$7&lt;&gt;3,参加申込書!$U24,参加申込書!$Q$8))</f>
        <v/>
      </c>
      <c r="AX12" s="8" t="str">
        <f>IF($AN12="","",IF(参加申込書!$S24=0,0,参加申込書!$S24))</f>
        <v/>
      </c>
      <c r="AY12" s="8" t="str">
        <f>IF(参加申込書!$T24="","",IF(参加申込書!$T24="男",1,2))</f>
        <v/>
      </c>
      <c r="AZ12" s="7"/>
      <c r="BA12" s="7"/>
      <c r="BB12" s="8"/>
      <c r="BC12" s="9" t="str">
        <f t="shared" ca="1" si="1"/>
        <v/>
      </c>
      <c r="BD12" s="6"/>
      <c r="BE12" s="6"/>
      <c r="BF12" s="6"/>
      <c r="BG12" s="6">
        <v>0</v>
      </c>
      <c r="BH12" s="6"/>
      <c r="BI12" s="6"/>
      <c r="BJ12" s="6"/>
      <c r="BK12" s="6"/>
      <c r="BL12" s="6"/>
      <c r="BM12" s="6"/>
      <c r="BN12" s="6"/>
      <c r="BO12" s="6"/>
      <c r="BP12" s="6"/>
    </row>
    <row r="13" spans="1:68" x14ac:dyDescent="0.2">
      <c r="A13" s="5" t="str">
        <f t="shared" ca="1" si="0"/>
        <v/>
      </c>
      <c r="B13" s="6"/>
      <c r="C13" s="7" t="str">
        <f>IF($AN13="","",参加申込書!$K$5)</f>
        <v/>
      </c>
      <c r="D13" s="7" t="str">
        <f>IF($AN13="","",'参加申込書(直接入力用)'!$G$4)</f>
        <v/>
      </c>
      <c r="E13" s="7" t="str">
        <f>IF($AN13="","",'参加申込書(直接入力用)'!$I$9)</f>
        <v/>
      </c>
      <c r="F13" s="7" t="str">
        <f>IF($AN13="","",'参加申込書(直接入力用)'!$K$9)</f>
        <v/>
      </c>
      <c r="G13" s="7" t="str">
        <f>IF($AN13="","",IF(参加申込書!$Q$5="","",参加申込書!$Q$5))</f>
        <v/>
      </c>
      <c r="H13" s="7" t="str">
        <f>IF($AN13="","",IF(参加申込書!$Q$7="","",参加申込書!$Q$7))</f>
        <v/>
      </c>
      <c r="I13" s="7" t="str">
        <f>IF($AN13="","",IF(参加申込書!$Q$6="","",参加申込書!$Q$6))</f>
        <v/>
      </c>
      <c r="J13" s="7" t="str">
        <f>IF($AN13="","",IF(参加申込書!$Q$8="","",参加申込書!$Q$8))</f>
        <v/>
      </c>
      <c r="K13" s="7" t="str">
        <f>IF($AN13="","",IF(参加申込書!$K$8="","",参加申込書!$K$8))</f>
        <v/>
      </c>
      <c r="L13" s="7" t="str">
        <f>IF($AN13="","",IF(参加申込書!$K$9="","",参加申込書!$K$9))</f>
        <v/>
      </c>
      <c r="M13" s="7"/>
      <c r="N13" s="7"/>
      <c r="O13" s="7"/>
      <c r="P13" s="7"/>
      <c r="Q13" s="7"/>
      <c r="R13" s="7"/>
      <c r="S13" s="7"/>
      <c r="T13" s="7"/>
      <c r="U13" s="7"/>
      <c r="V13" s="7"/>
      <c r="W13" s="7"/>
      <c r="X13" s="7"/>
      <c r="Y13" s="7"/>
      <c r="Z13" s="7"/>
      <c r="AA13" s="7"/>
      <c r="AB13" s="7"/>
      <c r="AC13" s="7"/>
      <c r="AD13" s="7" t="str">
        <f>IF($AN13="","",IF(CONCATENATE(参加申込書!$K$10,参加申込書!$K$11)="","",CONCATENATE(参加申込書!$K$10,参加申込書!$K$11)))</f>
        <v/>
      </c>
      <c r="AE13" s="7"/>
      <c r="AF13" s="7"/>
      <c r="AG13" s="7" t="str">
        <f>IF(参加申込書!$W$7=2,1,"")</f>
        <v/>
      </c>
      <c r="AH13" s="7"/>
      <c r="AI13" s="7"/>
      <c r="AJ13" s="7" t="str">
        <f t="shared" si="2"/>
        <v/>
      </c>
      <c r="AK13" s="7" t="str">
        <f>IF($AN13="","",LEFT(参加申込書!$J25,5))</f>
        <v/>
      </c>
      <c r="AL13" s="7" t="str">
        <f>IF($AN13="","",MID(参加申込書!$J25,7,3))</f>
        <v/>
      </c>
      <c r="AM13" s="7" t="str">
        <f>IF($AN13="","",RIGHT(参加申込書!$J25,1))</f>
        <v/>
      </c>
      <c r="AN13" s="8" t="str">
        <f>IF(参加申込書!$L25=0,"",参加申込書!$L25)</f>
        <v/>
      </c>
      <c r="AO13" s="12" t="str">
        <f>IF(参加申込書!$N25=0,"",参加申込書!$N25)</f>
        <v/>
      </c>
      <c r="AP13" s="8" t="str">
        <f>IF(参加申込書!$M25=0,"",参加申込書!$M25)</f>
        <v/>
      </c>
      <c r="AQ13" s="8" t="str">
        <f>IF(参加申込書!$O25="","",参加申込書!$O25)</f>
        <v/>
      </c>
      <c r="AR13" s="8" t="str">
        <f>IF(参加申込書!$P25="","",参加申込書!$P25)</f>
        <v/>
      </c>
      <c r="AS13" s="8" t="str">
        <f>IF(参加申込書!$Q25=0,"",参加申込書!$Q25)</f>
        <v/>
      </c>
      <c r="AT13" s="8" t="str">
        <f>IF(参加申込書!$R25=0,"",参加申込書!$R25)</f>
        <v/>
      </c>
      <c r="AU13" s="8"/>
      <c r="AV13" s="8"/>
      <c r="AW13" s="8" t="str">
        <f>IF(参加申込書!$W$7=0,"",IF(参加申込書!$W$7&lt;&gt;3,参加申込書!$U25,参加申込書!$Q$8))</f>
        <v/>
      </c>
      <c r="AX13" s="8" t="str">
        <f>IF($AN13="","",IF(参加申込書!$S25=0,0,参加申込書!$S25))</f>
        <v/>
      </c>
      <c r="AY13" s="8" t="str">
        <f>IF(参加申込書!$T25="","",IF(参加申込書!$T25="男",1,2))</f>
        <v/>
      </c>
      <c r="AZ13" s="7"/>
      <c r="BA13" s="7"/>
      <c r="BB13" s="8"/>
      <c r="BC13" s="9" t="str">
        <f t="shared" ca="1" si="1"/>
        <v/>
      </c>
      <c r="BD13" s="6"/>
      <c r="BE13" s="6"/>
      <c r="BF13" s="6"/>
      <c r="BG13" s="6">
        <v>0</v>
      </c>
      <c r="BH13" s="6"/>
      <c r="BI13" s="6"/>
      <c r="BJ13" s="6"/>
      <c r="BK13" s="6"/>
      <c r="BL13" s="6"/>
      <c r="BM13" s="6"/>
      <c r="BN13" s="6"/>
      <c r="BO13" s="6"/>
      <c r="BP13" s="6"/>
    </row>
    <row r="14" spans="1:68" x14ac:dyDescent="0.2">
      <c r="A14" s="5" t="str">
        <f t="shared" ca="1" si="0"/>
        <v/>
      </c>
      <c r="B14" s="6"/>
      <c r="C14" s="7" t="str">
        <f>IF($AN14="","",参加申込書!$K$5)</f>
        <v/>
      </c>
      <c r="D14" s="7" t="str">
        <f>IF($AN14="","",'参加申込書(直接入力用)'!$G$4)</f>
        <v/>
      </c>
      <c r="E14" s="7" t="str">
        <f>IF($AN14="","",'参加申込書(直接入力用)'!$I$9)</f>
        <v/>
      </c>
      <c r="F14" s="7" t="str">
        <f>IF($AN14="","",'参加申込書(直接入力用)'!$K$9)</f>
        <v/>
      </c>
      <c r="G14" s="7" t="str">
        <f>IF($AN14="","",IF(参加申込書!$Q$5="","",参加申込書!$Q$5))</f>
        <v/>
      </c>
      <c r="H14" s="7" t="str">
        <f>IF($AN14="","",IF(参加申込書!$Q$7="","",参加申込書!$Q$7))</f>
        <v/>
      </c>
      <c r="I14" s="7" t="str">
        <f>IF($AN14="","",IF(参加申込書!$Q$6="","",参加申込書!$Q$6))</f>
        <v/>
      </c>
      <c r="J14" s="7" t="str">
        <f>IF($AN14="","",IF(参加申込書!$Q$8="","",参加申込書!$Q$8))</f>
        <v/>
      </c>
      <c r="K14" s="7" t="str">
        <f>IF($AN14="","",IF(参加申込書!$K$8="","",参加申込書!$K$8))</f>
        <v/>
      </c>
      <c r="L14" s="7" t="str">
        <f>IF($AN14="","",IF(参加申込書!$K$9="","",参加申込書!$K$9))</f>
        <v/>
      </c>
      <c r="M14" s="7"/>
      <c r="N14" s="7"/>
      <c r="O14" s="7"/>
      <c r="P14" s="7"/>
      <c r="Q14" s="7"/>
      <c r="R14" s="7"/>
      <c r="S14" s="7"/>
      <c r="T14" s="7"/>
      <c r="U14" s="7"/>
      <c r="V14" s="7"/>
      <c r="W14" s="7"/>
      <c r="X14" s="7"/>
      <c r="Y14" s="7"/>
      <c r="Z14" s="7"/>
      <c r="AA14" s="7"/>
      <c r="AB14" s="7"/>
      <c r="AC14" s="7"/>
      <c r="AD14" s="7" t="str">
        <f>IF($AN14="","",IF(CONCATENATE(参加申込書!$K$10,参加申込書!$K$11)="","",CONCATENATE(参加申込書!$K$10,参加申込書!$K$11)))</f>
        <v/>
      </c>
      <c r="AE14" s="7"/>
      <c r="AF14" s="7"/>
      <c r="AG14" s="7" t="str">
        <f>IF(参加申込書!$W$7=2,1,"")</f>
        <v/>
      </c>
      <c r="AH14" s="7"/>
      <c r="AI14" s="7"/>
      <c r="AJ14" s="7" t="str">
        <f t="shared" si="2"/>
        <v/>
      </c>
      <c r="AK14" s="7" t="str">
        <f>IF($AN14="","",LEFT(参加申込書!$J26,5))</f>
        <v/>
      </c>
      <c r="AL14" s="7" t="str">
        <f>IF($AN14="","",MID(参加申込書!$J26,7,3))</f>
        <v/>
      </c>
      <c r="AM14" s="7" t="str">
        <f>IF($AN14="","",RIGHT(参加申込書!$J26,1))</f>
        <v/>
      </c>
      <c r="AN14" s="8" t="str">
        <f>IF(参加申込書!$L26=0,"",参加申込書!$L26)</f>
        <v/>
      </c>
      <c r="AO14" s="12" t="str">
        <f>IF(参加申込書!$N26=0,"",参加申込書!$N26)</f>
        <v/>
      </c>
      <c r="AP14" s="8" t="str">
        <f>IF(参加申込書!$M26=0,"",参加申込書!$M26)</f>
        <v/>
      </c>
      <c r="AQ14" s="8" t="str">
        <f>IF(参加申込書!$O26="","",参加申込書!$O26)</f>
        <v/>
      </c>
      <c r="AR14" s="8" t="str">
        <f>IF(参加申込書!$P26="","",参加申込書!$P26)</f>
        <v/>
      </c>
      <c r="AS14" s="8" t="str">
        <f>IF(参加申込書!$Q26=0,"",参加申込書!$Q26)</f>
        <v/>
      </c>
      <c r="AT14" s="8" t="str">
        <f>IF(参加申込書!$R26=0,"",参加申込書!$R26)</f>
        <v/>
      </c>
      <c r="AU14" s="8"/>
      <c r="AV14" s="8"/>
      <c r="AW14" s="8" t="str">
        <f>IF(参加申込書!$W$7=0,"",IF(参加申込書!$W$7&lt;&gt;3,参加申込書!$U26,参加申込書!$Q$8))</f>
        <v/>
      </c>
      <c r="AX14" s="8" t="str">
        <f>IF($AN14="","",IF(参加申込書!$S26=0,0,参加申込書!$S26))</f>
        <v/>
      </c>
      <c r="AY14" s="8" t="str">
        <f>IF(参加申込書!$T26="","",IF(参加申込書!$T26="男",1,2))</f>
        <v/>
      </c>
      <c r="AZ14" s="7"/>
      <c r="BA14" s="7"/>
      <c r="BB14" s="8"/>
      <c r="BC14" s="9" t="str">
        <f t="shared" ca="1" si="1"/>
        <v/>
      </c>
      <c r="BD14" s="6"/>
      <c r="BE14" s="6"/>
      <c r="BF14" s="6"/>
      <c r="BG14" s="6">
        <v>0</v>
      </c>
      <c r="BH14" s="6"/>
      <c r="BI14" s="6"/>
      <c r="BJ14" s="6"/>
      <c r="BK14" s="6"/>
      <c r="BL14" s="6"/>
      <c r="BM14" s="6"/>
      <c r="BN14" s="6"/>
      <c r="BO14" s="6"/>
      <c r="BP14" s="6"/>
    </row>
    <row r="15" spans="1:68" x14ac:dyDescent="0.2">
      <c r="A15" s="5" t="str">
        <f t="shared" ca="1" si="0"/>
        <v/>
      </c>
      <c r="B15" s="6"/>
      <c r="C15" s="7" t="str">
        <f>IF($AN15="","",参加申込書!$K$5)</f>
        <v/>
      </c>
      <c r="D15" s="7" t="str">
        <f>IF($AN15="","",'参加申込書(直接入力用)'!$G$4)</f>
        <v/>
      </c>
      <c r="E15" s="7" t="str">
        <f>IF($AN15="","",'参加申込書(直接入力用)'!$I$9)</f>
        <v/>
      </c>
      <c r="F15" s="7" t="str">
        <f>IF($AN15="","",'参加申込書(直接入力用)'!$K$9)</f>
        <v/>
      </c>
      <c r="G15" s="7" t="str">
        <f>IF($AN15="","",IF(参加申込書!$Q$5="","",参加申込書!$Q$5))</f>
        <v/>
      </c>
      <c r="H15" s="7" t="str">
        <f>IF($AN15="","",IF(参加申込書!$Q$7="","",参加申込書!$Q$7))</f>
        <v/>
      </c>
      <c r="I15" s="7" t="str">
        <f>IF($AN15="","",IF(参加申込書!$Q$6="","",参加申込書!$Q$6))</f>
        <v/>
      </c>
      <c r="J15" s="7" t="str">
        <f>IF($AN15="","",IF(参加申込書!$Q$8="","",参加申込書!$Q$8))</f>
        <v/>
      </c>
      <c r="K15" s="7" t="str">
        <f>IF($AN15="","",IF(参加申込書!$K$8="","",参加申込書!$K$8))</f>
        <v/>
      </c>
      <c r="L15" s="7" t="str">
        <f>IF($AN15="","",IF(参加申込書!$K$9="","",参加申込書!$K$9))</f>
        <v/>
      </c>
      <c r="M15" s="7"/>
      <c r="N15" s="7"/>
      <c r="O15" s="7"/>
      <c r="P15" s="7"/>
      <c r="Q15" s="7"/>
      <c r="R15" s="7"/>
      <c r="S15" s="7"/>
      <c r="T15" s="7"/>
      <c r="U15" s="7"/>
      <c r="V15" s="7"/>
      <c r="W15" s="7"/>
      <c r="X15" s="7"/>
      <c r="Y15" s="7"/>
      <c r="Z15" s="7"/>
      <c r="AA15" s="7"/>
      <c r="AB15" s="7"/>
      <c r="AC15" s="7"/>
      <c r="AD15" s="7" t="str">
        <f>IF($AN15="","",IF(CONCATENATE(参加申込書!$K$10,参加申込書!$K$11)="","",CONCATENATE(参加申込書!$K$10,参加申込書!$K$11)))</f>
        <v/>
      </c>
      <c r="AE15" s="7"/>
      <c r="AF15" s="7"/>
      <c r="AG15" s="7" t="str">
        <f>IF(参加申込書!$W$7=2,1,"")</f>
        <v/>
      </c>
      <c r="AH15" s="7"/>
      <c r="AI15" s="7"/>
      <c r="AJ15" s="7" t="str">
        <f t="shared" si="2"/>
        <v/>
      </c>
      <c r="AK15" s="7" t="str">
        <f>IF($AN15="","",LEFT(参加申込書!$J27,5))</f>
        <v/>
      </c>
      <c r="AL15" s="7" t="str">
        <f>IF($AN15="","",MID(参加申込書!$J27,7,3))</f>
        <v/>
      </c>
      <c r="AM15" s="7" t="str">
        <f>IF($AN15="","",RIGHT(参加申込書!$J27,1))</f>
        <v/>
      </c>
      <c r="AN15" s="8" t="str">
        <f>IF(参加申込書!$L27=0,"",参加申込書!$L27)</f>
        <v/>
      </c>
      <c r="AO15" s="12" t="str">
        <f>IF(参加申込書!$N27=0,"",参加申込書!$N27)</f>
        <v/>
      </c>
      <c r="AP15" s="8" t="str">
        <f>IF(参加申込書!$M27=0,"",参加申込書!$M27)</f>
        <v/>
      </c>
      <c r="AQ15" s="8" t="str">
        <f>IF(参加申込書!$O27="","",参加申込書!$O27)</f>
        <v/>
      </c>
      <c r="AR15" s="8" t="str">
        <f>IF(参加申込書!$P27="","",参加申込書!$P27)</f>
        <v/>
      </c>
      <c r="AS15" s="8" t="str">
        <f>IF(参加申込書!$Q27=0,"",参加申込書!$Q27)</f>
        <v/>
      </c>
      <c r="AT15" s="8" t="str">
        <f>IF(参加申込書!$R27=0,"",参加申込書!$R27)</f>
        <v/>
      </c>
      <c r="AU15" s="8"/>
      <c r="AV15" s="8"/>
      <c r="AW15" s="8" t="str">
        <f>IF(参加申込書!$W$7=0,"",IF(参加申込書!$W$7&lt;&gt;3,参加申込書!$U27,参加申込書!$Q$8))</f>
        <v/>
      </c>
      <c r="AX15" s="8" t="str">
        <f>IF($AN15="","",IF(参加申込書!$S27=0,0,参加申込書!$S27))</f>
        <v/>
      </c>
      <c r="AY15" s="8" t="str">
        <f>IF(参加申込書!$T27="","",IF(参加申込書!$T27="男",1,2))</f>
        <v/>
      </c>
      <c r="AZ15" s="7"/>
      <c r="BA15" s="7"/>
      <c r="BB15" s="8"/>
      <c r="BC15" s="9" t="str">
        <f t="shared" ca="1" si="1"/>
        <v/>
      </c>
      <c r="BD15" s="6"/>
      <c r="BE15" s="6"/>
      <c r="BF15" s="6"/>
      <c r="BG15" s="6">
        <v>0</v>
      </c>
      <c r="BH15" s="6"/>
      <c r="BI15" s="6"/>
      <c r="BJ15" s="6"/>
      <c r="BK15" s="6"/>
      <c r="BL15" s="6"/>
      <c r="BM15" s="6"/>
      <c r="BN15" s="6"/>
      <c r="BO15" s="6"/>
      <c r="BP15" s="6"/>
    </row>
    <row r="16" spans="1:68" x14ac:dyDescent="0.2">
      <c r="A16" s="5" t="str">
        <f t="shared" ca="1" si="0"/>
        <v/>
      </c>
      <c r="B16" s="6"/>
      <c r="C16" s="7" t="str">
        <f>IF($AN16="","",参加申込書!$K$5)</f>
        <v/>
      </c>
      <c r="D16" s="7" t="str">
        <f>IF($AN16="","",'参加申込書(直接入力用)'!$G$4)</f>
        <v/>
      </c>
      <c r="E16" s="7" t="str">
        <f>IF($AN16="","",'参加申込書(直接入力用)'!$I$9)</f>
        <v/>
      </c>
      <c r="F16" s="7" t="str">
        <f>IF($AN16="","",'参加申込書(直接入力用)'!$K$9)</f>
        <v/>
      </c>
      <c r="G16" s="7" t="str">
        <f>IF($AN16="","",IF(参加申込書!$Q$5="","",参加申込書!$Q$5))</f>
        <v/>
      </c>
      <c r="H16" s="7" t="str">
        <f>IF($AN16="","",IF(参加申込書!$Q$7="","",参加申込書!$Q$7))</f>
        <v/>
      </c>
      <c r="I16" s="7" t="str">
        <f>IF($AN16="","",IF(参加申込書!$Q$6="","",参加申込書!$Q$6))</f>
        <v/>
      </c>
      <c r="J16" s="7" t="str">
        <f>IF($AN16="","",IF(参加申込書!$Q$8="","",参加申込書!$Q$8))</f>
        <v/>
      </c>
      <c r="K16" s="7" t="str">
        <f>IF($AN16="","",IF(参加申込書!$K$8="","",参加申込書!$K$8))</f>
        <v/>
      </c>
      <c r="L16" s="7" t="str">
        <f>IF($AN16="","",IF(参加申込書!$K$9="","",参加申込書!$K$9))</f>
        <v/>
      </c>
      <c r="M16" s="7"/>
      <c r="N16" s="7"/>
      <c r="O16" s="7"/>
      <c r="P16" s="7"/>
      <c r="Q16" s="7"/>
      <c r="R16" s="7"/>
      <c r="S16" s="7"/>
      <c r="T16" s="7"/>
      <c r="U16" s="7"/>
      <c r="V16" s="7"/>
      <c r="W16" s="7"/>
      <c r="X16" s="7"/>
      <c r="Y16" s="7"/>
      <c r="Z16" s="7"/>
      <c r="AA16" s="7"/>
      <c r="AB16" s="7"/>
      <c r="AC16" s="7"/>
      <c r="AD16" s="7" t="str">
        <f>IF($AN16="","",IF(CONCATENATE(参加申込書!$K$10,参加申込書!$K$11)="","",CONCATENATE(参加申込書!$K$10,参加申込書!$K$11)))</f>
        <v/>
      </c>
      <c r="AE16" s="7"/>
      <c r="AF16" s="7"/>
      <c r="AG16" s="7" t="str">
        <f>IF(参加申込書!$W$7=2,1,"")</f>
        <v/>
      </c>
      <c r="AH16" s="7"/>
      <c r="AI16" s="7"/>
      <c r="AJ16" s="7" t="str">
        <f t="shared" si="2"/>
        <v/>
      </c>
      <c r="AK16" s="7" t="str">
        <f>IF($AN16="","",LEFT(参加申込書!$J28,5))</f>
        <v/>
      </c>
      <c r="AL16" s="7" t="str">
        <f>IF($AN16="","",MID(参加申込書!$J28,7,3))</f>
        <v/>
      </c>
      <c r="AM16" s="7" t="str">
        <f>IF($AN16="","",RIGHT(参加申込書!$J28,1))</f>
        <v/>
      </c>
      <c r="AN16" s="8" t="str">
        <f>IF(参加申込書!$L28=0,"",参加申込書!$L28)</f>
        <v/>
      </c>
      <c r="AO16" s="12" t="str">
        <f>IF(参加申込書!$N28=0,"",参加申込書!$N28)</f>
        <v/>
      </c>
      <c r="AP16" s="8" t="str">
        <f>IF(参加申込書!$M28=0,"",参加申込書!$M28)</f>
        <v/>
      </c>
      <c r="AQ16" s="8" t="str">
        <f>IF(参加申込書!$O28="","",参加申込書!$O28)</f>
        <v/>
      </c>
      <c r="AR16" s="8" t="str">
        <f>IF(参加申込書!$P28="","",参加申込書!$P28)</f>
        <v/>
      </c>
      <c r="AS16" s="8" t="str">
        <f>IF(参加申込書!$Q28=0,"",参加申込書!$Q28)</f>
        <v/>
      </c>
      <c r="AT16" s="8" t="str">
        <f>IF(参加申込書!$R28=0,"",参加申込書!$R28)</f>
        <v/>
      </c>
      <c r="AU16" s="8"/>
      <c r="AV16" s="8"/>
      <c r="AW16" s="8" t="str">
        <f>IF(参加申込書!$W$7=0,"",IF(参加申込書!$W$7&lt;&gt;3,参加申込書!$U28,参加申込書!$Q$8))</f>
        <v/>
      </c>
      <c r="AX16" s="8" t="str">
        <f>IF($AN16="","",IF(参加申込書!$S28=0,0,参加申込書!$S28))</f>
        <v/>
      </c>
      <c r="AY16" s="8" t="str">
        <f>IF(参加申込書!$T28="","",IF(参加申込書!$T28="男",1,2))</f>
        <v/>
      </c>
      <c r="AZ16" s="7"/>
      <c r="BA16" s="7"/>
      <c r="BB16" s="8"/>
      <c r="BC16" s="9" t="str">
        <f t="shared" ca="1" si="1"/>
        <v/>
      </c>
      <c r="BD16" s="6"/>
      <c r="BE16" s="6"/>
      <c r="BF16" s="6"/>
      <c r="BG16" s="6">
        <v>0</v>
      </c>
      <c r="BH16" s="6"/>
      <c r="BI16" s="6"/>
      <c r="BJ16" s="6"/>
      <c r="BK16" s="6"/>
      <c r="BL16" s="6"/>
      <c r="BM16" s="6"/>
      <c r="BN16" s="6"/>
      <c r="BO16" s="6"/>
      <c r="BP16" s="6"/>
    </row>
    <row r="17" spans="1:68" x14ac:dyDescent="0.2">
      <c r="A17" s="5" t="str">
        <f t="shared" ca="1" si="0"/>
        <v/>
      </c>
      <c r="B17" s="6"/>
      <c r="C17" s="7" t="str">
        <f>IF($AN17="","",参加申込書!$K$5)</f>
        <v/>
      </c>
      <c r="D17" s="7" t="str">
        <f>IF($AN17="","",'参加申込書(直接入力用)'!$G$4)</f>
        <v/>
      </c>
      <c r="E17" s="7" t="str">
        <f>IF($AN17="","",'参加申込書(直接入力用)'!$I$9)</f>
        <v/>
      </c>
      <c r="F17" s="7" t="str">
        <f>IF($AN17="","",'参加申込書(直接入力用)'!$K$9)</f>
        <v/>
      </c>
      <c r="G17" s="7" t="str">
        <f>IF($AN17="","",IF(参加申込書!$Q$5="","",参加申込書!$Q$5))</f>
        <v/>
      </c>
      <c r="H17" s="7" t="str">
        <f>IF($AN17="","",IF(参加申込書!$Q$7="","",参加申込書!$Q$7))</f>
        <v/>
      </c>
      <c r="I17" s="7" t="str">
        <f>IF($AN17="","",IF(参加申込書!$Q$6="","",参加申込書!$Q$6))</f>
        <v/>
      </c>
      <c r="J17" s="7" t="str">
        <f>IF($AN17="","",IF(参加申込書!$Q$8="","",参加申込書!$Q$8))</f>
        <v/>
      </c>
      <c r="K17" s="7" t="str">
        <f>IF($AN17="","",IF(参加申込書!$K$8="","",参加申込書!$K$8))</f>
        <v/>
      </c>
      <c r="L17" s="7" t="str">
        <f>IF($AN17="","",IF(参加申込書!$K$9="","",参加申込書!$K$9))</f>
        <v/>
      </c>
      <c r="M17" s="7"/>
      <c r="N17" s="7"/>
      <c r="O17" s="7"/>
      <c r="P17" s="7"/>
      <c r="Q17" s="7"/>
      <c r="R17" s="7"/>
      <c r="S17" s="7"/>
      <c r="T17" s="7"/>
      <c r="U17" s="7"/>
      <c r="V17" s="7"/>
      <c r="W17" s="7"/>
      <c r="X17" s="7"/>
      <c r="Y17" s="7"/>
      <c r="Z17" s="7"/>
      <c r="AA17" s="7"/>
      <c r="AB17" s="7"/>
      <c r="AC17" s="7"/>
      <c r="AD17" s="7" t="str">
        <f>IF($AN17="","",IF(CONCATENATE(参加申込書!$K$10,参加申込書!$K$11)="","",CONCATENATE(参加申込書!$K$10,参加申込書!$K$11)))</f>
        <v/>
      </c>
      <c r="AE17" s="7"/>
      <c r="AF17" s="7"/>
      <c r="AG17" s="7" t="str">
        <f>IF(参加申込書!$W$7=2,1,"")</f>
        <v/>
      </c>
      <c r="AH17" s="7"/>
      <c r="AI17" s="7"/>
      <c r="AJ17" s="7" t="str">
        <f t="shared" si="2"/>
        <v/>
      </c>
      <c r="AK17" s="7" t="str">
        <f>IF($AN17="","",LEFT(参加申込書!$J29,5))</f>
        <v/>
      </c>
      <c r="AL17" s="7" t="str">
        <f>IF($AN17="","",MID(参加申込書!$J29,7,3))</f>
        <v/>
      </c>
      <c r="AM17" s="7" t="str">
        <f>IF($AN17="","",RIGHT(参加申込書!$J29,1))</f>
        <v/>
      </c>
      <c r="AN17" s="8" t="str">
        <f>IF(参加申込書!$L29=0,"",参加申込書!$L29)</f>
        <v/>
      </c>
      <c r="AO17" s="12" t="str">
        <f>IF(参加申込書!$N29=0,"",参加申込書!$N29)</f>
        <v/>
      </c>
      <c r="AP17" s="8" t="str">
        <f>IF(参加申込書!$M29=0,"",参加申込書!$M29)</f>
        <v/>
      </c>
      <c r="AQ17" s="8" t="str">
        <f>IF(参加申込書!$O29="","",参加申込書!$O29)</f>
        <v/>
      </c>
      <c r="AR17" s="8" t="str">
        <f>IF(参加申込書!$P29="","",参加申込書!$P29)</f>
        <v/>
      </c>
      <c r="AS17" s="8" t="str">
        <f>IF(参加申込書!$Q29=0,"",参加申込書!$Q29)</f>
        <v/>
      </c>
      <c r="AT17" s="8" t="str">
        <f>IF(参加申込書!$R29=0,"",参加申込書!$R29)</f>
        <v/>
      </c>
      <c r="AU17" s="8"/>
      <c r="AV17" s="8"/>
      <c r="AW17" s="8" t="str">
        <f>IF(参加申込書!$W$7=0,"",IF(参加申込書!$W$7&lt;&gt;3,参加申込書!$U29,参加申込書!$Q$8))</f>
        <v/>
      </c>
      <c r="AX17" s="8" t="str">
        <f>IF($AN17="","",IF(参加申込書!$S29=0,0,参加申込書!$S29))</f>
        <v/>
      </c>
      <c r="AY17" s="8" t="str">
        <f>IF(参加申込書!$T29="","",IF(参加申込書!$T29="男",1,2))</f>
        <v/>
      </c>
      <c r="AZ17" s="7"/>
      <c r="BA17" s="7"/>
      <c r="BB17" s="8"/>
      <c r="BC17" s="9" t="str">
        <f t="shared" ca="1" si="1"/>
        <v/>
      </c>
      <c r="BD17" s="6"/>
      <c r="BE17" s="6"/>
      <c r="BF17" s="6"/>
      <c r="BG17" s="6">
        <v>0</v>
      </c>
      <c r="BH17" s="6"/>
      <c r="BI17" s="6"/>
      <c r="BJ17" s="6"/>
      <c r="BK17" s="6"/>
      <c r="BL17" s="6"/>
      <c r="BM17" s="6"/>
      <c r="BN17" s="6"/>
      <c r="BO17" s="6"/>
      <c r="BP17" s="6"/>
    </row>
    <row r="18" spans="1:68" x14ac:dyDescent="0.2">
      <c r="A18" s="5" t="str">
        <f t="shared" ca="1" si="0"/>
        <v/>
      </c>
      <c r="B18" s="6"/>
      <c r="C18" s="7" t="str">
        <f>IF($AN18="","",参加申込書!$K$5)</f>
        <v/>
      </c>
      <c r="D18" s="7" t="str">
        <f>IF($AN18="","",'参加申込書(直接入力用)'!$G$4)</f>
        <v/>
      </c>
      <c r="E18" s="7" t="str">
        <f>IF($AN18="","",'参加申込書(直接入力用)'!$I$9)</f>
        <v/>
      </c>
      <c r="F18" s="7" t="str">
        <f>IF($AN18="","",'参加申込書(直接入力用)'!$K$9)</f>
        <v/>
      </c>
      <c r="G18" s="7" t="str">
        <f>IF($AN18="","",IF(参加申込書!$Q$5="","",参加申込書!$Q$5))</f>
        <v/>
      </c>
      <c r="H18" s="7" t="str">
        <f>IF($AN18="","",IF(参加申込書!$Q$7="","",参加申込書!$Q$7))</f>
        <v/>
      </c>
      <c r="I18" s="7" t="str">
        <f>IF($AN18="","",IF(参加申込書!$Q$6="","",参加申込書!$Q$6))</f>
        <v/>
      </c>
      <c r="J18" s="7" t="str">
        <f>IF($AN18="","",IF(参加申込書!$Q$8="","",参加申込書!$Q$8))</f>
        <v/>
      </c>
      <c r="K18" s="7" t="str">
        <f>IF($AN18="","",IF(参加申込書!$K$8="","",参加申込書!$K$8))</f>
        <v/>
      </c>
      <c r="L18" s="7" t="str">
        <f>IF($AN18="","",IF(参加申込書!$K$9="","",参加申込書!$K$9))</f>
        <v/>
      </c>
      <c r="M18" s="7"/>
      <c r="N18" s="7"/>
      <c r="O18" s="7"/>
      <c r="P18" s="7"/>
      <c r="Q18" s="7"/>
      <c r="R18" s="7"/>
      <c r="S18" s="7"/>
      <c r="T18" s="7"/>
      <c r="U18" s="7"/>
      <c r="V18" s="7"/>
      <c r="W18" s="7"/>
      <c r="X18" s="7"/>
      <c r="Y18" s="7"/>
      <c r="Z18" s="7"/>
      <c r="AA18" s="7"/>
      <c r="AB18" s="7"/>
      <c r="AC18" s="7"/>
      <c r="AD18" s="7" t="str">
        <f>IF($AN18="","",IF(CONCATENATE(参加申込書!$K$10,参加申込書!$K$11)="","",CONCATENATE(参加申込書!$K$10,参加申込書!$K$11)))</f>
        <v/>
      </c>
      <c r="AE18" s="7"/>
      <c r="AF18" s="7"/>
      <c r="AG18" s="7" t="str">
        <f>IF(参加申込書!$W$7=2,1,"")</f>
        <v/>
      </c>
      <c r="AH18" s="7"/>
      <c r="AI18" s="7"/>
      <c r="AJ18" s="7" t="str">
        <f t="shared" si="2"/>
        <v/>
      </c>
      <c r="AK18" s="7" t="str">
        <f>IF($AN18="","",LEFT(参加申込書!$J30,5))</f>
        <v/>
      </c>
      <c r="AL18" s="7" t="str">
        <f>IF($AN18="","",MID(参加申込書!$J30,7,3))</f>
        <v/>
      </c>
      <c r="AM18" s="7" t="str">
        <f>IF($AN18="","",RIGHT(参加申込書!$J30,1))</f>
        <v/>
      </c>
      <c r="AN18" s="8" t="str">
        <f>IF(参加申込書!$L30=0,"",参加申込書!$L30)</f>
        <v/>
      </c>
      <c r="AO18" s="12" t="str">
        <f>IF(参加申込書!$N30=0,"",参加申込書!$N30)</f>
        <v/>
      </c>
      <c r="AP18" s="8" t="str">
        <f>IF(参加申込書!$M30=0,"",参加申込書!$M30)</f>
        <v/>
      </c>
      <c r="AQ18" s="8" t="str">
        <f>IF(参加申込書!$O30="","",参加申込書!$O30)</f>
        <v/>
      </c>
      <c r="AR18" s="8" t="str">
        <f>IF(参加申込書!$P30="","",参加申込書!$P30)</f>
        <v/>
      </c>
      <c r="AS18" s="8" t="str">
        <f>IF(参加申込書!$Q30=0,"",参加申込書!$Q30)</f>
        <v/>
      </c>
      <c r="AT18" s="8" t="str">
        <f>IF(参加申込書!$R30=0,"",参加申込書!$R30)</f>
        <v/>
      </c>
      <c r="AU18" s="8"/>
      <c r="AV18" s="8"/>
      <c r="AW18" s="8" t="str">
        <f>IF(参加申込書!$W$7=0,"",IF(参加申込書!$W$7&lt;&gt;3,参加申込書!$U30,参加申込書!$Q$8))</f>
        <v/>
      </c>
      <c r="AX18" s="8" t="str">
        <f>IF($AN18="","",IF(参加申込書!$S30=0,0,参加申込書!$S30))</f>
        <v/>
      </c>
      <c r="AY18" s="8" t="str">
        <f>IF(参加申込書!$T30="","",IF(参加申込書!$T30="男",1,2))</f>
        <v/>
      </c>
      <c r="AZ18" s="7"/>
      <c r="BA18" s="7"/>
      <c r="BB18" s="8"/>
      <c r="BC18" s="9" t="str">
        <f t="shared" ca="1" si="1"/>
        <v/>
      </c>
      <c r="BD18" s="6"/>
      <c r="BE18" s="6"/>
      <c r="BF18" s="6"/>
      <c r="BG18" s="6">
        <v>0</v>
      </c>
      <c r="BH18" s="6"/>
      <c r="BI18" s="6"/>
      <c r="BJ18" s="6"/>
      <c r="BK18" s="6"/>
      <c r="BL18" s="6"/>
      <c r="BM18" s="6"/>
      <c r="BN18" s="6"/>
      <c r="BO18" s="6"/>
      <c r="BP18" s="6"/>
    </row>
    <row r="19" spans="1:68" x14ac:dyDescent="0.2">
      <c r="A19" s="5" t="str">
        <f t="shared" ca="1" si="0"/>
        <v/>
      </c>
      <c r="B19" s="6"/>
      <c r="C19" s="7" t="str">
        <f>IF($AN19="","",参加申込書!$K$5)</f>
        <v/>
      </c>
      <c r="D19" s="7" t="str">
        <f>IF($AN19="","",'参加申込書(直接入力用)'!$G$4)</f>
        <v/>
      </c>
      <c r="E19" s="7" t="str">
        <f>IF($AN19="","",'参加申込書(直接入力用)'!$I$9)</f>
        <v/>
      </c>
      <c r="F19" s="7" t="str">
        <f>IF($AN19="","",'参加申込書(直接入力用)'!$K$9)</f>
        <v/>
      </c>
      <c r="G19" s="7" t="str">
        <f>IF($AN19="","",IF(参加申込書!$Q$5="","",参加申込書!$Q$5))</f>
        <v/>
      </c>
      <c r="H19" s="7" t="str">
        <f>IF($AN19="","",IF(参加申込書!$Q$7="","",参加申込書!$Q$7))</f>
        <v/>
      </c>
      <c r="I19" s="7" t="str">
        <f>IF($AN19="","",IF(参加申込書!$Q$6="","",参加申込書!$Q$6))</f>
        <v/>
      </c>
      <c r="J19" s="7" t="str">
        <f>IF($AN19="","",IF(参加申込書!$Q$8="","",参加申込書!$Q$8))</f>
        <v/>
      </c>
      <c r="K19" s="7" t="str">
        <f>IF($AN19="","",IF(参加申込書!$K$8="","",参加申込書!$K$8))</f>
        <v/>
      </c>
      <c r="L19" s="7" t="str">
        <f>IF($AN19="","",IF(参加申込書!$K$9="","",参加申込書!$K$9))</f>
        <v/>
      </c>
      <c r="M19" s="7"/>
      <c r="N19" s="7"/>
      <c r="O19" s="7"/>
      <c r="P19" s="7"/>
      <c r="Q19" s="7"/>
      <c r="R19" s="7"/>
      <c r="S19" s="7"/>
      <c r="T19" s="7"/>
      <c r="U19" s="7"/>
      <c r="V19" s="7"/>
      <c r="W19" s="7"/>
      <c r="X19" s="7"/>
      <c r="Y19" s="7"/>
      <c r="Z19" s="7"/>
      <c r="AA19" s="7"/>
      <c r="AB19" s="7"/>
      <c r="AC19" s="7"/>
      <c r="AD19" s="7" t="str">
        <f>IF($AN19="","",IF(CONCATENATE(参加申込書!$K$10,参加申込書!$K$11)="","",CONCATENATE(参加申込書!$K$10,参加申込書!$K$11)))</f>
        <v/>
      </c>
      <c r="AE19" s="7"/>
      <c r="AF19" s="7"/>
      <c r="AG19" s="7" t="str">
        <f>IF(参加申込書!$W$7=2,1,"")</f>
        <v/>
      </c>
      <c r="AH19" s="7"/>
      <c r="AI19" s="7"/>
      <c r="AJ19" s="7" t="str">
        <f t="shared" si="2"/>
        <v/>
      </c>
      <c r="AK19" s="7" t="str">
        <f>IF($AN19="","",LEFT(参加申込書!$J31,5))</f>
        <v/>
      </c>
      <c r="AL19" s="7" t="str">
        <f>IF($AN19="","",MID(参加申込書!$J31,7,3))</f>
        <v/>
      </c>
      <c r="AM19" s="7" t="str">
        <f>IF($AN19="","",RIGHT(参加申込書!$J31,1))</f>
        <v/>
      </c>
      <c r="AN19" s="8" t="str">
        <f>IF(参加申込書!$L31=0,"",参加申込書!$L31)</f>
        <v/>
      </c>
      <c r="AO19" s="12" t="str">
        <f>IF(参加申込書!$N31=0,"",参加申込書!$N31)</f>
        <v/>
      </c>
      <c r="AP19" s="8" t="str">
        <f>IF(参加申込書!$M31=0,"",参加申込書!$M31)</f>
        <v/>
      </c>
      <c r="AQ19" s="8" t="str">
        <f>IF(参加申込書!$O31="","",参加申込書!$O31)</f>
        <v/>
      </c>
      <c r="AR19" s="8" t="str">
        <f>IF(参加申込書!$P31="","",参加申込書!$P31)</f>
        <v/>
      </c>
      <c r="AS19" s="8" t="str">
        <f>IF(参加申込書!$Q31=0,"",参加申込書!$Q31)</f>
        <v/>
      </c>
      <c r="AT19" s="8" t="str">
        <f>IF(参加申込書!$R31=0,"",参加申込書!$R31)</f>
        <v/>
      </c>
      <c r="AU19" s="8"/>
      <c r="AV19" s="8"/>
      <c r="AW19" s="8" t="str">
        <f>IF(参加申込書!$W$7=0,"",IF(参加申込書!$W$7&lt;&gt;3,参加申込書!$U31,参加申込書!$Q$8))</f>
        <v/>
      </c>
      <c r="AX19" s="8" t="str">
        <f>IF($AN19="","",IF(参加申込書!$S31=0,0,参加申込書!$S31))</f>
        <v/>
      </c>
      <c r="AY19" s="8" t="str">
        <f>IF(参加申込書!$T31="","",IF(参加申込書!$T31="男",1,2))</f>
        <v/>
      </c>
      <c r="AZ19" s="7"/>
      <c r="BA19" s="7"/>
      <c r="BB19" s="8"/>
      <c r="BC19" s="9" t="str">
        <f t="shared" ca="1" si="1"/>
        <v/>
      </c>
      <c r="BD19" s="6"/>
      <c r="BE19" s="6"/>
      <c r="BF19" s="6"/>
      <c r="BG19" s="6">
        <v>0</v>
      </c>
      <c r="BH19" s="6"/>
      <c r="BI19" s="6"/>
      <c r="BJ19" s="6"/>
      <c r="BK19" s="6"/>
      <c r="BL19" s="6"/>
      <c r="BM19" s="6"/>
      <c r="BN19" s="6"/>
      <c r="BO19" s="6"/>
      <c r="BP19" s="6"/>
    </row>
    <row r="20" spans="1:68" x14ac:dyDescent="0.2">
      <c r="A20" s="5" t="str">
        <f t="shared" ca="1" si="0"/>
        <v/>
      </c>
      <c r="B20" s="6"/>
      <c r="C20" s="7" t="str">
        <f>IF($AN20="","",参加申込書!$K$5)</f>
        <v/>
      </c>
      <c r="D20" s="7" t="str">
        <f>IF($AN20="","",'参加申込書(直接入力用)'!$G$4)</f>
        <v/>
      </c>
      <c r="E20" s="7" t="str">
        <f>IF($AN20="","",'参加申込書(直接入力用)'!$I$9)</f>
        <v/>
      </c>
      <c r="F20" s="7" t="str">
        <f>IF($AN20="","",'参加申込書(直接入力用)'!$K$9)</f>
        <v/>
      </c>
      <c r="G20" s="7" t="str">
        <f>IF($AN20="","",IF(参加申込書!$Q$5="","",参加申込書!$Q$5))</f>
        <v/>
      </c>
      <c r="H20" s="7" t="str">
        <f>IF($AN20="","",IF(参加申込書!$Q$7="","",参加申込書!$Q$7))</f>
        <v/>
      </c>
      <c r="I20" s="7" t="str">
        <f>IF($AN20="","",IF(参加申込書!$Q$6="","",参加申込書!$Q$6))</f>
        <v/>
      </c>
      <c r="J20" s="7" t="str">
        <f>IF($AN20="","",IF(参加申込書!$Q$8="","",参加申込書!$Q$8))</f>
        <v/>
      </c>
      <c r="K20" s="7" t="str">
        <f>IF($AN20="","",IF(参加申込書!$K$8="","",参加申込書!$K$8))</f>
        <v/>
      </c>
      <c r="L20" s="7" t="str">
        <f>IF($AN20="","",IF(参加申込書!$K$9="","",参加申込書!$K$9))</f>
        <v/>
      </c>
      <c r="M20" s="7"/>
      <c r="N20" s="7"/>
      <c r="O20" s="7"/>
      <c r="P20" s="7"/>
      <c r="Q20" s="7"/>
      <c r="R20" s="7"/>
      <c r="S20" s="7"/>
      <c r="T20" s="7"/>
      <c r="U20" s="7"/>
      <c r="V20" s="7"/>
      <c r="W20" s="7"/>
      <c r="X20" s="7"/>
      <c r="Y20" s="7"/>
      <c r="Z20" s="7"/>
      <c r="AA20" s="7"/>
      <c r="AB20" s="7"/>
      <c r="AC20" s="7"/>
      <c r="AD20" s="7" t="str">
        <f>IF($AN20="","",IF(CONCATENATE(参加申込書!$K$10,参加申込書!$K$11)="","",CONCATENATE(参加申込書!$K$10,参加申込書!$K$11)))</f>
        <v/>
      </c>
      <c r="AE20" s="7"/>
      <c r="AF20" s="7"/>
      <c r="AG20" s="7" t="str">
        <f>IF(参加申込書!$W$7=2,1,"")</f>
        <v/>
      </c>
      <c r="AH20" s="7"/>
      <c r="AI20" s="7"/>
      <c r="AJ20" s="7" t="str">
        <f t="shared" si="2"/>
        <v/>
      </c>
      <c r="AK20" s="7" t="str">
        <f>IF($AN20="","",LEFT(参加申込書!$J32,5))</f>
        <v/>
      </c>
      <c r="AL20" s="7" t="str">
        <f>IF($AN20="","",MID(参加申込書!$J32,7,3))</f>
        <v/>
      </c>
      <c r="AM20" s="7" t="str">
        <f>IF($AN20="","",RIGHT(参加申込書!$J32,1))</f>
        <v/>
      </c>
      <c r="AN20" s="8" t="str">
        <f>IF(参加申込書!$L32=0,"",参加申込書!$L32)</f>
        <v/>
      </c>
      <c r="AO20" s="12" t="str">
        <f>IF(参加申込書!$N32=0,"",参加申込書!$N32)</f>
        <v/>
      </c>
      <c r="AP20" s="8" t="str">
        <f>IF(参加申込書!$M32=0,"",参加申込書!$M32)</f>
        <v/>
      </c>
      <c r="AQ20" s="8" t="str">
        <f>IF(参加申込書!$O32="","",参加申込書!$O32)</f>
        <v/>
      </c>
      <c r="AR20" s="8" t="str">
        <f>IF(参加申込書!$P32="","",参加申込書!$P32)</f>
        <v/>
      </c>
      <c r="AS20" s="8" t="str">
        <f>IF(参加申込書!$Q32=0,"",参加申込書!$Q32)</f>
        <v/>
      </c>
      <c r="AT20" s="8" t="str">
        <f>IF(参加申込書!$R32=0,"",参加申込書!$R32)</f>
        <v/>
      </c>
      <c r="AU20" s="8"/>
      <c r="AV20" s="8"/>
      <c r="AW20" s="8" t="str">
        <f>IF(参加申込書!$W$7=0,"",IF(参加申込書!$W$7&lt;&gt;3,参加申込書!$U32,参加申込書!$Q$8))</f>
        <v/>
      </c>
      <c r="AX20" s="8" t="str">
        <f>IF($AN20="","",IF(参加申込書!$S32=0,0,参加申込書!$S32))</f>
        <v/>
      </c>
      <c r="AY20" s="8" t="str">
        <f>IF(参加申込書!$T32="","",IF(参加申込書!$T32="男",1,2))</f>
        <v/>
      </c>
      <c r="AZ20" s="7"/>
      <c r="BA20" s="7"/>
      <c r="BB20" s="8"/>
      <c r="BC20" s="9" t="str">
        <f t="shared" ca="1" si="1"/>
        <v/>
      </c>
      <c r="BD20" s="6"/>
      <c r="BE20" s="6"/>
      <c r="BF20" s="6"/>
      <c r="BG20" s="6">
        <v>0</v>
      </c>
      <c r="BH20" s="6"/>
      <c r="BI20" s="6"/>
      <c r="BJ20" s="6"/>
      <c r="BK20" s="6"/>
      <c r="BL20" s="6"/>
      <c r="BM20" s="6"/>
      <c r="BN20" s="6"/>
      <c r="BO20" s="6"/>
      <c r="BP20" s="6"/>
    </row>
    <row r="21" spans="1:68" x14ac:dyDescent="0.2">
      <c r="A21" s="5" t="str">
        <f t="shared" ca="1" si="0"/>
        <v/>
      </c>
      <c r="B21" s="6"/>
      <c r="C21" s="7" t="str">
        <f>IF($AN21="","",参加申込書!$K$5)</f>
        <v/>
      </c>
      <c r="D21" s="7" t="str">
        <f>IF($AN21="","",'参加申込書(直接入力用)'!$G$4)</f>
        <v/>
      </c>
      <c r="E21" s="7" t="str">
        <f>IF($AN21="","",'参加申込書(直接入力用)'!$I$9)</f>
        <v/>
      </c>
      <c r="F21" s="7" t="str">
        <f>IF($AN21="","",'参加申込書(直接入力用)'!$K$9)</f>
        <v/>
      </c>
      <c r="G21" s="7" t="str">
        <f>IF($AN21="","",IF(参加申込書!$Q$5="","",参加申込書!$Q$5))</f>
        <v/>
      </c>
      <c r="H21" s="7" t="str">
        <f>IF($AN21="","",IF(参加申込書!$Q$7="","",参加申込書!$Q$7))</f>
        <v/>
      </c>
      <c r="I21" s="7" t="str">
        <f>IF($AN21="","",IF(参加申込書!$Q$6="","",参加申込書!$Q$6))</f>
        <v/>
      </c>
      <c r="J21" s="7" t="str">
        <f>IF($AN21="","",IF(参加申込書!$Q$8="","",参加申込書!$Q$8))</f>
        <v/>
      </c>
      <c r="K21" s="7" t="str">
        <f>IF($AN21="","",IF(参加申込書!$K$8="","",参加申込書!$K$8))</f>
        <v/>
      </c>
      <c r="L21" s="7" t="str">
        <f>IF($AN21="","",IF(参加申込書!$K$9="","",参加申込書!$K$9))</f>
        <v/>
      </c>
      <c r="M21" s="7"/>
      <c r="N21" s="7"/>
      <c r="O21" s="7"/>
      <c r="P21" s="7"/>
      <c r="Q21" s="7"/>
      <c r="R21" s="7"/>
      <c r="S21" s="7"/>
      <c r="T21" s="7"/>
      <c r="U21" s="7"/>
      <c r="V21" s="7"/>
      <c r="W21" s="7"/>
      <c r="X21" s="7"/>
      <c r="Y21" s="7"/>
      <c r="Z21" s="7"/>
      <c r="AA21" s="7"/>
      <c r="AB21" s="7"/>
      <c r="AC21" s="7"/>
      <c r="AD21" s="7" t="str">
        <f>IF($AN21="","",IF(CONCATENATE(参加申込書!$K$10,参加申込書!$K$11)="","",CONCATENATE(参加申込書!$K$10,参加申込書!$K$11)))</f>
        <v/>
      </c>
      <c r="AE21" s="7"/>
      <c r="AF21" s="7"/>
      <c r="AG21" s="7" t="str">
        <f>IF(参加申込書!$W$7=2,1,"")</f>
        <v/>
      </c>
      <c r="AH21" s="7"/>
      <c r="AI21" s="7"/>
      <c r="AJ21" s="7" t="str">
        <f t="shared" si="2"/>
        <v/>
      </c>
      <c r="AK21" s="7" t="str">
        <f>IF($AN21="","",LEFT(参加申込書!$J33,5))</f>
        <v/>
      </c>
      <c r="AL21" s="7" t="str">
        <f>IF($AN21="","",MID(参加申込書!$J33,7,3))</f>
        <v/>
      </c>
      <c r="AM21" s="7" t="str">
        <f>IF($AN21="","",RIGHT(参加申込書!$J33,1))</f>
        <v/>
      </c>
      <c r="AN21" s="8" t="str">
        <f>IF(参加申込書!$L33=0,"",参加申込書!$L33)</f>
        <v/>
      </c>
      <c r="AO21" s="12" t="str">
        <f>IF(参加申込書!$N33=0,"",参加申込書!$N33)</f>
        <v/>
      </c>
      <c r="AP21" s="8" t="str">
        <f>IF(参加申込書!$M33=0,"",参加申込書!$M33)</f>
        <v/>
      </c>
      <c r="AQ21" s="8" t="str">
        <f>IF(参加申込書!$O33="","",参加申込書!$O33)</f>
        <v/>
      </c>
      <c r="AR21" s="8" t="str">
        <f>IF(参加申込書!$P33="","",参加申込書!$P33)</f>
        <v/>
      </c>
      <c r="AS21" s="8" t="str">
        <f>IF(参加申込書!$Q33=0,"",参加申込書!$Q33)</f>
        <v/>
      </c>
      <c r="AT21" s="8" t="str">
        <f>IF(参加申込書!$R33=0,"",参加申込書!$R33)</f>
        <v/>
      </c>
      <c r="AU21" s="8"/>
      <c r="AV21" s="8"/>
      <c r="AW21" s="8" t="str">
        <f>IF(参加申込書!$W$7=0,"",IF(参加申込書!$W$7&lt;&gt;3,参加申込書!$U33,参加申込書!$Q$8))</f>
        <v/>
      </c>
      <c r="AX21" s="8" t="str">
        <f>IF($AN21="","",IF(参加申込書!$S33=0,0,参加申込書!$S33))</f>
        <v/>
      </c>
      <c r="AY21" s="8" t="str">
        <f>IF(参加申込書!$T33="","",IF(参加申込書!$T33="男",1,2))</f>
        <v/>
      </c>
      <c r="AZ21" s="7"/>
      <c r="BA21" s="7"/>
      <c r="BB21" s="8"/>
      <c r="BC21" s="9" t="str">
        <f t="shared" ca="1" si="1"/>
        <v/>
      </c>
      <c r="BD21" s="6"/>
      <c r="BE21" s="6"/>
      <c r="BF21" s="6"/>
      <c r="BG21" s="6">
        <v>0</v>
      </c>
      <c r="BH21" s="6"/>
      <c r="BI21" s="6"/>
      <c r="BJ21" s="6"/>
      <c r="BK21" s="6"/>
      <c r="BL21" s="6"/>
      <c r="BM21" s="6"/>
      <c r="BN21" s="6"/>
      <c r="BO21" s="6"/>
      <c r="BP21" s="6"/>
    </row>
    <row r="22" spans="1:68" x14ac:dyDescent="0.2">
      <c r="A22" s="5" t="str">
        <f t="shared" ca="1" si="0"/>
        <v/>
      </c>
      <c r="B22" s="6"/>
      <c r="C22" s="7" t="str">
        <f>IF($AN22="","",参加申込書!$K$5)</f>
        <v/>
      </c>
      <c r="D22" s="7" t="str">
        <f>IF($AN22="","",'参加申込書(直接入力用)'!$G$4)</f>
        <v/>
      </c>
      <c r="E22" s="7" t="str">
        <f>IF($AN22="","",'参加申込書(直接入力用)'!$I$9)</f>
        <v/>
      </c>
      <c r="F22" s="7" t="str">
        <f>IF($AN22="","",'参加申込書(直接入力用)'!$K$9)</f>
        <v/>
      </c>
      <c r="G22" s="7" t="str">
        <f>IF($AN22="","",IF(参加申込書!$Q$5="","",参加申込書!$Q$5))</f>
        <v/>
      </c>
      <c r="H22" s="7" t="str">
        <f>IF($AN22="","",IF(参加申込書!$Q$7="","",参加申込書!$Q$7))</f>
        <v/>
      </c>
      <c r="I22" s="7" t="str">
        <f>IF($AN22="","",IF(参加申込書!$Q$6="","",参加申込書!$Q$6))</f>
        <v/>
      </c>
      <c r="J22" s="7" t="str">
        <f>IF($AN22="","",IF(参加申込書!$Q$8="","",参加申込書!$Q$8))</f>
        <v/>
      </c>
      <c r="K22" s="7" t="str">
        <f>IF($AN22="","",IF(参加申込書!$K$8="","",参加申込書!$K$8))</f>
        <v/>
      </c>
      <c r="L22" s="7" t="str">
        <f>IF($AN22="","",IF(参加申込書!$K$9="","",参加申込書!$K$9))</f>
        <v/>
      </c>
      <c r="M22" s="7"/>
      <c r="N22" s="7"/>
      <c r="O22" s="7"/>
      <c r="P22" s="7"/>
      <c r="Q22" s="7"/>
      <c r="R22" s="7"/>
      <c r="S22" s="7"/>
      <c r="T22" s="7"/>
      <c r="U22" s="7"/>
      <c r="V22" s="7"/>
      <c r="W22" s="7"/>
      <c r="X22" s="7"/>
      <c r="Y22" s="7"/>
      <c r="Z22" s="7"/>
      <c r="AA22" s="7"/>
      <c r="AB22" s="7"/>
      <c r="AC22" s="7"/>
      <c r="AD22" s="7" t="str">
        <f>IF($AN22="","",IF(CONCATENATE(参加申込書!$K$10,参加申込書!$K$11)="","",CONCATENATE(参加申込書!$K$10,参加申込書!$K$11)))</f>
        <v/>
      </c>
      <c r="AE22" s="7"/>
      <c r="AF22" s="7"/>
      <c r="AG22" s="7" t="str">
        <f>IF(参加申込書!$W$7=2,1,"")</f>
        <v/>
      </c>
      <c r="AH22" s="7"/>
      <c r="AI22" s="7"/>
      <c r="AJ22" s="7" t="str">
        <f t="shared" si="2"/>
        <v/>
      </c>
      <c r="AK22" s="7" t="str">
        <f>IF($AN22="","",LEFT(参加申込書!$J34,5))</f>
        <v/>
      </c>
      <c r="AL22" s="7" t="str">
        <f>IF($AN22="","",MID(参加申込書!$J34,7,3))</f>
        <v/>
      </c>
      <c r="AM22" s="7" t="str">
        <f>IF($AN22="","",RIGHT(参加申込書!$J34,1))</f>
        <v/>
      </c>
      <c r="AN22" s="8" t="str">
        <f>IF(参加申込書!$L34=0,"",参加申込書!$L34)</f>
        <v/>
      </c>
      <c r="AO22" s="12" t="str">
        <f>IF(参加申込書!$N34=0,"",参加申込書!$N34)</f>
        <v/>
      </c>
      <c r="AP22" s="8" t="str">
        <f>IF(参加申込書!$M34=0,"",参加申込書!$M34)</f>
        <v/>
      </c>
      <c r="AQ22" s="8" t="str">
        <f>IF(参加申込書!$O34="","",参加申込書!$O34)</f>
        <v/>
      </c>
      <c r="AR22" s="8" t="str">
        <f>IF(参加申込書!$P34="","",参加申込書!$P34)</f>
        <v/>
      </c>
      <c r="AS22" s="8" t="str">
        <f>IF(参加申込書!$Q34=0,"",参加申込書!$Q34)</f>
        <v/>
      </c>
      <c r="AT22" s="8" t="str">
        <f>IF(参加申込書!$R34=0,"",参加申込書!$R34)</f>
        <v/>
      </c>
      <c r="AU22" s="8"/>
      <c r="AV22" s="8"/>
      <c r="AW22" s="8" t="str">
        <f>IF(参加申込書!$W$7=0,"",IF(参加申込書!$W$7&lt;&gt;3,参加申込書!$U34,参加申込書!$Q$8))</f>
        <v/>
      </c>
      <c r="AX22" s="8" t="str">
        <f>IF($AN22="","",IF(参加申込書!$S34=0,0,参加申込書!$S34))</f>
        <v/>
      </c>
      <c r="AY22" s="8" t="str">
        <f>IF(参加申込書!$T34="","",IF(参加申込書!$T34="男",1,2))</f>
        <v/>
      </c>
      <c r="AZ22" s="7"/>
      <c r="BA22" s="7"/>
      <c r="BB22" s="8"/>
      <c r="BC22" s="9" t="str">
        <f t="shared" ca="1" si="1"/>
        <v/>
      </c>
      <c r="BD22" s="6"/>
      <c r="BE22" s="6"/>
      <c r="BF22" s="6"/>
      <c r="BG22" s="6">
        <v>0</v>
      </c>
      <c r="BH22" s="6"/>
      <c r="BI22" s="6"/>
      <c r="BJ22" s="6"/>
      <c r="BK22" s="6"/>
      <c r="BL22" s="6"/>
      <c r="BM22" s="6"/>
      <c r="BN22" s="6"/>
      <c r="BO22" s="6"/>
      <c r="BP22" s="6"/>
    </row>
    <row r="23" spans="1:68" x14ac:dyDescent="0.2">
      <c r="A23" s="5" t="str">
        <f t="shared" ca="1" si="0"/>
        <v/>
      </c>
      <c r="B23" s="6"/>
      <c r="C23" s="7" t="str">
        <f>IF($AN23="","",参加申込書!$K$5)</f>
        <v/>
      </c>
      <c r="D23" s="7" t="str">
        <f>IF($AN23="","",'参加申込書(直接入力用)'!$G$4)</f>
        <v/>
      </c>
      <c r="E23" s="7" t="str">
        <f>IF($AN23="","",'参加申込書(直接入力用)'!$I$9)</f>
        <v/>
      </c>
      <c r="F23" s="7" t="str">
        <f>IF($AN23="","",'参加申込書(直接入力用)'!$K$9)</f>
        <v/>
      </c>
      <c r="G23" s="7" t="str">
        <f>IF($AN23="","",IF(参加申込書!$Q$5="","",参加申込書!$Q$5))</f>
        <v/>
      </c>
      <c r="H23" s="7" t="str">
        <f>IF($AN23="","",IF(参加申込書!$Q$7="","",参加申込書!$Q$7))</f>
        <v/>
      </c>
      <c r="I23" s="7" t="str">
        <f>IF($AN23="","",IF(参加申込書!$Q$6="","",参加申込書!$Q$6))</f>
        <v/>
      </c>
      <c r="J23" s="7" t="str">
        <f>IF($AN23="","",IF(参加申込書!$Q$8="","",参加申込書!$Q$8))</f>
        <v/>
      </c>
      <c r="K23" s="7" t="str">
        <f>IF($AN23="","",IF(参加申込書!$K$8="","",参加申込書!$K$8))</f>
        <v/>
      </c>
      <c r="L23" s="7" t="str">
        <f>IF($AN23="","",IF(参加申込書!$K$9="","",参加申込書!$K$9))</f>
        <v/>
      </c>
      <c r="M23" s="7"/>
      <c r="N23" s="7"/>
      <c r="O23" s="7"/>
      <c r="P23" s="7"/>
      <c r="Q23" s="7"/>
      <c r="R23" s="7"/>
      <c r="S23" s="7"/>
      <c r="T23" s="7"/>
      <c r="U23" s="7"/>
      <c r="V23" s="7"/>
      <c r="W23" s="7"/>
      <c r="X23" s="7"/>
      <c r="Y23" s="7"/>
      <c r="Z23" s="7"/>
      <c r="AA23" s="7"/>
      <c r="AB23" s="7"/>
      <c r="AC23" s="7"/>
      <c r="AD23" s="7" t="str">
        <f>IF($AN23="","",IF(CONCATENATE(参加申込書!$K$10,参加申込書!$K$11)="","",CONCATENATE(参加申込書!$K$10,参加申込書!$K$11)))</f>
        <v/>
      </c>
      <c r="AE23" s="7"/>
      <c r="AF23" s="7"/>
      <c r="AG23" s="7" t="str">
        <f>IF(参加申込書!$W$7=2,1,"")</f>
        <v/>
      </c>
      <c r="AH23" s="7"/>
      <c r="AI23" s="7"/>
      <c r="AJ23" s="7" t="str">
        <f t="shared" si="2"/>
        <v/>
      </c>
      <c r="AK23" s="7" t="str">
        <f>IF($AN23="","",LEFT(参加申込書!$J35,5))</f>
        <v/>
      </c>
      <c r="AL23" s="7" t="str">
        <f>IF($AN23="","",MID(参加申込書!$J35,7,3))</f>
        <v/>
      </c>
      <c r="AM23" s="7" t="str">
        <f>IF($AN23="","",RIGHT(参加申込書!$J35,1))</f>
        <v/>
      </c>
      <c r="AN23" s="8" t="str">
        <f>IF(参加申込書!$L35=0,"",参加申込書!$L35)</f>
        <v/>
      </c>
      <c r="AO23" s="12" t="str">
        <f>IF(参加申込書!$N35=0,"",参加申込書!$N35)</f>
        <v/>
      </c>
      <c r="AP23" s="8" t="str">
        <f>IF(参加申込書!$M35=0,"",参加申込書!$M35)</f>
        <v/>
      </c>
      <c r="AQ23" s="8" t="str">
        <f>IF(参加申込書!$O35="","",参加申込書!$O35)</f>
        <v/>
      </c>
      <c r="AR23" s="8" t="str">
        <f>IF(参加申込書!$P35="","",参加申込書!$P35)</f>
        <v/>
      </c>
      <c r="AS23" s="8" t="str">
        <f>IF(参加申込書!$Q35=0,"",参加申込書!$Q35)</f>
        <v/>
      </c>
      <c r="AT23" s="8" t="str">
        <f>IF(参加申込書!$R35=0,"",参加申込書!$R35)</f>
        <v/>
      </c>
      <c r="AU23" s="8"/>
      <c r="AV23" s="8"/>
      <c r="AW23" s="8" t="str">
        <f>IF(参加申込書!$W$7=0,"",IF(参加申込書!$W$7&lt;&gt;3,参加申込書!$U35,参加申込書!$Q$8))</f>
        <v/>
      </c>
      <c r="AX23" s="8" t="str">
        <f>IF($AN23="","",IF(参加申込書!$S35=0,0,参加申込書!$S35))</f>
        <v/>
      </c>
      <c r="AY23" s="8" t="str">
        <f>IF(参加申込書!$T35="","",IF(参加申込書!$T35="男",1,2))</f>
        <v/>
      </c>
      <c r="AZ23" s="7"/>
      <c r="BA23" s="7"/>
      <c r="BB23" s="8"/>
      <c r="BC23" s="9" t="str">
        <f t="shared" ca="1" si="1"/>
        <v/>
      </c>
      <c r="BD23" s="6"/>
      <c r="BE23" s="6"/>
      <c r="BF23" s="6"/>
      <c r="BG23" s="6">
        <v>0</v>
      </c>
      <c r="BH23" s="6"/>
      <c r="BI23" s="6"/>
      <c r="BJ23" s="6"/>
      <c r="BK23" s="6"/>
      <c r="BL23" s="6"/>
      <c r="BM23" s="6"/>
      <c r="BN23" s="6"/>
      <c r="BO23" s="6"/>
      <c r="BP23" s="6"/>
    </row>
    <row r="24" spans="1:68" x14ac:dyDescent="0.2">
      <c r="A24" s="5" t="str">
        <f t="shared" ca="1" si="0"/>
        <v/>
      </c>
      <c r="B24" s="6"/>
      <c r="C24" s="7" t="str">
        <f>IF($AN24="","",参加申込書!$K$5)</f>
        <v/>
      </c>
      <c r="D24" s="7" t="str">
        <f>IF($AN24="","",'参加申込書(直接入力用)'!$G$4)</f>
        <v/>
      </c>
      <c r="E24" s="7" t="str">
        <f>IF($AN24="","",'参加申込書(直接入力用)'!$I$9)</f>
        <v/>
      </c>
      <c r="F24" s="7" t="str">
        <f>IF($AN24="","",'参加申込書(直接入力用)'!$K$9)</f>
        <v/>
      </c>
      <c r="G24" s="7" t="str">
        <f>IF($AN24="","",IF(参加申込書!$Q$5="","",参加申込書!$Q$5))</f>
        <v/>
      </c>
      <c r="H24" s="7" t="str">
        <f>IF($AN24="","",IF(参加申込書!$Q$7="","",参加申込書!$Q$7))</f>
        <v/>
      </c>
      <c r="I24" s="7" t="str">
        <f>IF($AN24="","",IF(参加申込書!$Q$6="","",参加申込書!$Q$6))</f>
        <v/>
      </c>
      <c r="J24" s="7" t="str">
        <f>IF($AN24="","",IF(参加申込書!$Q$8="","",参加申込書!$Q$8))</f>
        <v/>
      </c>
      <c r="K24" s="7" t="str">
        <f>IF($AN24="","",IF(参加申込書!$K$8="","",参加申込書!$K$8))</f>
        <v/>
      </c>
      <c r="L24" s="7" t="str">
        <f>IF($AN24="","",IF(参加申込書!$K$9="","",参加申込書!$K$9))</f>
        <v/>
      </c>
      <c r="M24" s="7"/>
      <c r="N24" s="7"/>
      <c r="O24" s="7"/>
      <c r="P24" s="7"/>
      <c r="Q24" s="7"/>
      <c r="R24" s="7"/>
      <c r="S24" s="7"/>
      <c r="T24" s="7"/>
      <c r="U24" s="7"/>
      <c r="V24" s="7"/>
      <c r="W24" s="7"/>
      <c r="X24" s="7"/>
      <c r="Y24" s="7"/>
      <c r="Z24" s="7"/>
      <c r="AA24" s="7"/>
      <c r="AB24" s="7"/>
      <c r="AC24" s="7"/>
      <c r="AD24" s="7" t="str">
        <f>IF($AN24="","",IF(CONCATENATE(参加申込書!$K$10,参加申込書!$K$11)="","",CONCATENATE(参加申込書!$K$10,参加申込書!$K$11)))</f>
        <v/>
      </c>
      <c r="AE24" s="7"/>
      <c r="AF24" s="7"/>
      <c r="AG24" s="7" t="str">
        <f>IF(参加申込書!$W$7=2,1,"")</f>
        <v/>
      </c>
      <c r="AH24" s="7"/>
      <c r="AI24" s="7"/>
      <c r="AJ24" s="7" t="str">
        <f t="shared" si="2"/>
        <v/>
      </c>
      <c r="AK24" s="7" t="str">
        <f>IF($AN24="","",LEFT(参加申込書!$J36,5))</f>
        <v/>
      </c>
      <c r="AL24" s="7" t="str">
        <f>IF($AN24="","",MID(参加申込書!$J36,7,3))</f>
        <v/>
      </c>
      <c r="AM24" s="7" t="str">
        <f>IF($AN24="","",RIGHT(参加申込書!$J36,1))</f>
        <v/>
      </c>
      <c r="AN24" s="8" t="str">
        <f>IF(参加申込書!$L36=0,"",参加申込書!$L36)</f>
        <v/>
      </c>
      <c r="AO24" s="12" t="str">
        <f>IF(参加申込書!$N36=0,"",参加申込書!$N36)</f>
        <v/>
      </c>
      <c r="AP24" s="8" t="str">
        <f>IF(参加申込書!$M36=0,"",参加申込書!$M36)</f>
        <v/>
      </c>
      <c r="AQ24" s="8" t="str">
        <f>IF(参加申込書!$O36="","",参加申込書!$O36)</f>
        <v/>
      </c>
      <c r="AR24" s="8" t="str">
        <f>IF(参加申込書!$P36="","",参加申込書!$P36)</f>
        <v/>
      </c>
      <c r="AS24" s="8" t="str">
        <f>IF(参加申込書!$Q36=0,"",参加申込書!$Q36)</f>
        <v/>
      </c>
      <c r="AT24" s="8" t="str">
        <f>IF(参加申込書!$R36=0,"",参加申込書!$R36)</f>
        <v/>
      </c>
      <c r="AU24" s="8"/>
      <c r="AV24" s="8"/>
      <c r="AW24" s="8" t="str">
        <f>IF(参加申込書!$W$7=0,"",IF(参加申込書!$W$7&lt;&gt;3,参加申込書!$U36,参加申込書!$Q$8))</f>
        <v/>
      </c>
      <c r="AX24" s="8" t="str">
        <f>IF($AN24="","",IF(参加申込書!$S36=0,0,参加申込書!$S36))</f>
        <v/>
      </c>
      <c r="AY24" s="8" t="str">
        <f>IF(参加申込書!$T36="","",IF(参加申込書!$T36="男",1,2))</f>
        <v/>
      </c>
      <c r="AZ24" s="7"/>
      <c r="BA24" s="7"/>
      <c r="BB24" s="8"/>
      <c r="BC24" s="9" t="str">
        <f t="shared" ca="1" si="1"/>
        <v/>
      </c>
      <c r="BD24" s="6"/>
      <c r="BE24" s="6"/>
      <c r="BF24" s="6"/>
      <c r="BG24" s="6">
        <v>0</v>
      </c>
      <c r="BH24" s="6"/>
      <c r="BI24" s="6"/>
      <c r="BJ24" s="6"/>
      <c r="BK24" s="6"/>
      <c r="BL24" s="6"/>
      <c r="BM24" s="6"/>
      <c r="BN24" s="6"/>
      <c r="BO24" s="6"/>
      <c r="BP24" s="6"/>
    </row>
    <row r="25" spans="1:68" x14ac:dyDescent="0.2">
      <c r="A25" s="5" t="str">
        <f t="shared" ca="1" si="0"/>
        <v/>
      </c>
      <c r="B25" s="6"/>
      <c r="C25" s="7" t="str">
        <f>IF($AN25="","",参加申込書!$K$5)</f>
        <v/>
      </c>
      <c r="D25" s="7" t="str">
        <f>IF($AN25="","",'参加申込書(直接入力用)'!$G$4)</f>
        <v/>
      </c>
      <c r="E25" s="7" t="str">
        <f>IF($AN25="","",'参加申込書(直接入力用)'!$I$9)</f>
        <v/>
      </c>
      <c r="F25" s="7" t="str">
        <f>IF($AN25="","",'参加申込書(直接入力用)'!$K$9)</f>
        <v/>
      </c>
      <c r="G25" s="7" t="str">
        <f>IF($AN25="","",IF(参加申込書!$Q$5="","",参加申込書!$Q$5))</f>
        <v/>
      </c>
      <c r="H25" s="7" t="str">
        <f>IF($AN25="","",IF(参加申込書!$Q$7="","",参加申込書!$Q$7))</f>
        <v/>
      </c>
      <c r="I25" s="7" t="str">
        <f>IF($AN25="","",IF(参加申込書!$Q$6="","",参加申込書!$Q$6))</f>
        <v/>
      </c>
      <c r="J25" s="7" t="str">
        <f>IF($AN25="","",IF(参加申込書!$Q$8="","",参加申込書!$Q$8))</f>
        <v/>
      </c>
      <c r="K25" s="7" t="str">
        <f>IF($AN25="","",IF(参加申込書!$K$8="","",参加申込書!$K$8))</f>
        <v/>
      </c>
      <c r="L25" s="7" t="str">
        <f>IF($AN25="","",IF(参加申込書!$K$9="","",参加申込書!$K$9))</f>
        <v/>
      </c>
      <c r="M25" s="7"/>
      <c r="N25" s="7"/>
      <c r="O25" s="7"/>
      <c r="P25" s="7"/>
      <c r="Q25" s="7"/>
      <c r="R25" s="7"/>
      <c r="S25" s="7"/>
      <c r="T25" s="7"/>
      <c r="U25" s="7"/>
      <c r="V25" s="7"/>
      <c r="W25" s="7"/>
      <c r="X25" s="7"/>
      <c r="Y25" s="7"/>
      <c r="Z25" s="7"/>
      <c r="AA25" s="7"/>
      <c r="AB25" s="7"/>
      <c r="AC25" s="7"/>
      <c r="AD25" s="7" t="str">
        <f>IF($AN25="","",IF(CONCATENATE(参加申込書!$K$10,参加申込書!$K$11)="","",CONCATENATE(参加申込書!$K$10,参加申込書!$K$11)))</f>
        <v/>
      </c>
      <c r="AE25" s="7"/>
      <c r="AF25" s="7"/>
      <c r="AG25" s="7" t="str">
        <f>IF(参加申込書!$W$7=2,1,"")</f>
        <v/>
      </c>
      <c r="AH25" s="7"/>
      <c r="AI25" s="7"/>
      <c r="AJ25" s="7" t="str">
        <f t="shared" si="2"/>
        <v/>
      </c>
      <c r="AK25" s="7" t="str">
        <f>IF($AN25="","",LEFT(参加申込書!$J37,5))</f>
        <v/>
      </c>
      <c r="AL25" s="7" t="str">
        <f>IF($AN25="","",MID(参加申込書!$J37,7,3))</f>
        <v/>
      </c>
      <c r="AM25" s="7" t="str">
        <f>IF($AN25="","",RIGHT(参加申込書!$J37,1))</f>
        <v/>
      </c>
      <c r="AN25" s="8" t="str">
        <f>IF(参加申込書!$L37=0,"",参加申込書!$L37)</f>
        <v/>
      </c>
      <c r="AO25" s="12" t="str">
        <f>IF(参加申込書!$N37=0,"",参加申込書!$N37)</f>
        <v/>
      </c>
      <c r="AP25" s="8" t="str">
        <f>IF(参加申込書!$M37=0,"",参加申込書!$M37)</f>
        <v/>
      </c>
      <c r="AQ25" s="8" t="str">
        <f>IF(参加申込書!$O37="","",参加申込書!$O37)</f>
        <v/>
      </c>
      <c r="AR25" s="8" t="str">
        <f>IF(参加申込書!$P37="","",参加申込書!$P37)</f>
        <v/>
      </c>
      <c r="AS25" s="8" t="str">
        <f>IF(参加申込書!$Q37=0,"",参加申込書!$Q37)</f>
        <v/>
      </c>
      <c r="AT25" s="8" t="str">
        <f>IF(参加申込書!$R37=0,"",参加申込書!$R37)</f>
        <v/>
      </c>
      <c r="AU25" s="8"/>
      <c r="AV25" s="8"/>
      <c r="AW25" s="8" t="str">
        <f>IF(参加申込書!$W$7=0,"",IF(参加申込書!$W$7&lt;&gt;3,参加申込書!$U37,参加申込書!$Q$8))</f>
        <v/>
      </c>
      <c r="AX25" s="8" t="str">
        <f>IF($AN25="","",IF(参加申込書!$S37=0,0,参加申込書!$S37))</f>
        <v/>
      </c>
      <c r="AY25" s="8" t="str">
        <f>IF(参加申込書!$T37="","",IF(参加申込書!$T37="男",1,2))</f>
        <v/>
      </c>
      <c r="AZ25" s="7"/>
      <c r="BA25" s="7"/>
      <c r="BB25" s="8"/>
      <c r="BC25" s="9" t="str">
        <f t="shared" ca="1" si="1"/>
        <v/>
      </c>
      <c r="BD25" s="6"/>
      <c r="BE25" s="6"/>
      <c r="BF25" s="6"/>
      <c r="BG25" s="6">
        <v>0</v>
      </c>
      <c r="BH25" s="6"/>
      <c r="BI25" s="6"/>
      <c r="BJ25" s="6"/>
      <c r="BK25" s="6"/>
      <c r="BL25" s="6"/>
      <c r="BM25" s="6"/>
      <c r="BN25" s="6"/>
      <c r="BO25" s="6"/>
      <c r="BP25" s="6"/>
    </row>
    <row r="26" spans="1:68" x14ac:dyDescent="0.2">
      <c r="A26" s="5" t="str">
        <f t="shared" ca="1" si="0"/>
        <v/>
      </c>
      <c r="B26" s="6"/>
      <c r="C26" s="7" t="str">
        <f>IF($AN26="","",参加申込書!$K$5)</f>
        <v/>
      </c>
      <c r="D26" s="7" t="str">
        <f>IF($AN26="","",'参加申込書(直接入力用)'!$G$4)</f>
        <v/>
      </c>
      <c r="E26" s="7" t="str">
        <f>IF($AN26="","",'参加申込書(直接入力用)'!$I$9)</f>
        <v/>
      </c>
      <c r="F26" s="7" t="str">
        <f>IF($AN26="","",'参加申込書(直接入力用)'!$K$9)</f>
        <v/>
      </c>
      <c r="G26" s="7" t="str">
        <f>IF($AN26="","",IF(参加申込書!$Q$5="","",参加申込書!$Q$5))</f>
        <v/>
      </c>
      <c r="H26" s="7" t="str">
        <f>IF($AN26="","",IF(参加申込書!$Q$7="","",参加申込書!$Q$7))</f>
        <v/>
      </c>
      <c r="I26" s="7" t="str">
        <f>IF($AN26="","",IF(参加申込書!$Q$6="","",参加申込書!$Q$6))</f>
        <v/>
      </c>
      <c r="J26" s="7" t="str">
        <f>IF($AN26="","",IF(参加申込書!$Q$8="","",参加申込書!$Q$8))</f>
        <v/>
      </c>
      <c r="K26" s="7" t="str">
        <f>IF($AN26="","",IF(参加申込書!$K$8="","",参加申込書!$K$8))</f>
        <v/>
      </c>
      <c r="L26" s="7" t="str">
        <f>IF($AN26="","",IF(参加申込書!$K$9="","",参加申込書!$K$9))</f>
        <v/>
      </c>
      <c r="M26" s="7"/>
      <c r="N26" s="7"/>
      <c r="O26" s="7"/>
      <c r="P26" s="7"/>
      <c r="Q26" s="7"/>
      <c r="R26" s="7"/>
      <c r="S26" s="7"/>
      <c r="T26" s="7"/>
      <c r="U26" s="7"/>
      <c r="V26" s="7"/>
      <c r="W26" s="7"/>
      <c r="X26" s="7"/>
      <c r="Y26" s="7"/>
      <c r="Z26" s="7"/>
      <c r="AA26" s="7"/>
      <c r="AB26" s="7"/>
      <c r="AC26" s="7"/>
      <c r="AD26" s="7" t="str">
        <f>IF($AN26="","",IF(CONCATENATE(参加申込書!$K$10,参加申込書!$K$11)="","",CONCATENATE(参加申込書!$K$10,参加申込書!$K$11)))</f>
        <v/>
      </c>
      <c r="AE26" s="7"/>
      <c r="AF26" s="7"/>
      <c r="AG26" s="7" t="str">
        <f>IF(参加申込書!$W$7=2,1,"")</f>
        <v/>
      </c>
      <c r="AH26" s="7"/>
      <c r="AI26" s="7"/>
      <c r="AJ26" s="7" t="str">
        <f t="shared" si="2"/>
        <v/>
      </c>
      <c r="AK26" s="7" t="str">
        <f>IF($AN26="","",LEFT(参加申込書!$J38,5))</f>
        <v/>
      </c>
      <c r="AL26" s="7" t="str">
        <f>IF($AN26="","",MID(参加申込書!$J38,7,3))</f>
        <v/>
      </c>
      <c r="AM26" s="7" t="str">
        <f>IF($AN26="","",RIGHT(参加申込書!$J38,1))</f>
        <v/>
      </c>
      <c r="AN26" s="8" t="str">
        <f>IF(参加申込書!$L38=0,"",参加申込書!$L38)</f>
        <v/>
      </c>
      <c r="AO26" s="12" t="str">
        <f>IF(参加申込書!$N38=0,"",参加申込書!$N38)</f>
        <v/>
      </c>
      <c r="AP26" s="8" t="str">
        <f>IF(参加申込書!$M38=0,"",参加申込書!$M38)</f>
        <v/>
      </c>
      <c r="AQ26" s="8" t="str">
        <f>IF(参加申込書!$O38="","",参加申込書!$O38)</f>
        <v/>
      </c>
      <c r="AR26" s="8" t="str">
        <f>IF(参加申込書!$P38="","",参加申込書!$P38)</f>
        <v/>
      </c>
      <c r="AS26" s="8" t="str">
        <f>IF(参加申込書!$Q38=0,"",参加申込書!$Q38)</f>
        <v/>
      </c>
      <c r="AT26" s="8" t="str">
        <f>IF(参加申込書!$R38=0,"",参加申込書!$R38)</f>
        <v/>
      </c>
      <c r="AU26" s="8"/>
      <c r="AV26" s="8"/>
      <c r="AW26" s="8" t="str">
        <f>IF(参加申込書!$W$7=0,"",IF(参加申込書!$W$7&lt;&gt;3,参加申込書!$U38,参加申込書!$Q$8))</f>
        <v/>
      </c>
      <c r="AX26" s="8" t="str">
        <f>IF($AN26="","",IF(参加申込書!$S38=0,0,参加申込書!$S38))</f>
        <v/>
      </c>
      <c r="AY26" s="8" t="str">
        <f>IF(参加申込書!$T38="","",IF(参加申込書!$T38="男",1,2))</f>
        <v/>
      </c>
      <c r="AZ26" s="7"/>
      <c r="BA26" s="7"/>
      <c r="BB26" s="8"/>
      <c r="BC26" s="9" t="str">
        <f t="shared" ca="1" si="1"/>
        <v/>
      </c>
      <c r="BD26" s="6"/>
      <c r="BE26" s="6"/>
      <c r="BF26" s="6"/>
      <c r="BG26" s="6">
        <v>0</v>
      </c>
      <c r="BH26" s="6"/>
      <c r="BI26" s="6"/>
      <c r="BJ26" s="6"/>
      <c r="BK26" s="6"/>
      <c r="BL26" s="6"/>
      <c r="BM26" s="6"/>
      <c r="BN26" s="6"/>
      <c r="BO26" s="6"/>
      <c r="BP26" s="6"/>
    </row>
    <row r="27" spans="1:68" x14ac:dyDescent="0.2">
      <c r="A27" s="5" t="str">
        <f t="shared" ca="1" si="0"/>
        <v/>
      </c>
      <c r="B27" s="6"/>
      <c r="C27" s="7" t="str">
        <f>IF($AN27="","",参加申込書!$K$5)</f>
        <v/>
      </c>
      <c r="D27" s="7" t="str">
        <f>IF($AN27="","",'参加申込書(直接入力用)'!$G$4)</f>
        <v/>
      </c>
      <c r="E27" s="7" t="str">
        <f>IF($AN27="","",'参加申込書(直接入力用)'!$I$9)</f>
        <v/>
      </c>
      <c r="F27" s="7" t="str">
        <f>IF($AN27="","",'参加申込書(直接入力用)'!$K$9)</f>
        <v/>
      </c>
      <c r="G27" s="7" t="str">
        <f>IF($AN27="","",IF(参加申込書!$Q$5="","",参加申込書!$Q$5))</f>
        <v/>
      </c>
      <c r="H27" s="7" t="str">
        <f>IF($AN27="","",IF(参加申込書!$Q$7="","",参加申込書!$Q$7))</f>
        <v/>
      </c>
      <c r="I27" s="7" t="str">
        <f>IF($AN27="","",IF(参加申込書!$Q$6="","",参加申込書!$Q$6))</f>
        <v/>
      </c>
      <c r="J27" s="7" t="str">
        <f>IF($AN27="","",IF(参加申込書!$Q$8="","",参加申込書!$Q$8))</f>
        <v/>
      </c>
      <c r="K27" s="7" t="str">
        <f>IF($AN27="","",IF(参加申込書!$K$8="","",参加申込書!$K$8))</f>
        <v/>
      </c>
      <c r="L27" s="7" t="str">
        <f>IF($AN27="","",IF(参加申込書!$K$9="","",参加申込書!$K$9))</f>
        <v/>
      </c>
      <c r="M27" s="7"/>
      <c r="N27" s="7"/>
      <c r="O27" s="7"/>
      <c r="P27" s="7"/>
      <c r="Q27" s="7"/>
      <c r="R27" s="7"/>
      <c r="S27" s="7"/>
      <c r="T27" s="7"/>
      <c r="U27" s="7"/>
      <c r="V27" s="7"/>
      <c r="W27" s="7"/>
      <c r="X27" s="7"/>
      <c r="Y27" s="7"/>
      <c r="Z27" s="7"/>
      <c r="AA27" s="7"/>
      <c r="AB27" s="7"/>
      <c r="AC27" s="7"/>
      <c r="AD27" s="7" t="str">
        <f>IF($AN27="","",IF(CONCATENATE(参加申込書!$K$10,参加申込書!$K$11)="","",CONCATENATE(参加申込書!$K$10,参加申込書!$K$11)))</f>
        <v/>
      </c>
      <c r="AE27" s="7"/>
      <c r="AF27" s="7"/>
      <c r="AG27" s="7" t="str">
        <f>IF(参加申込書!$W$7=2,1,"")</f>
        <v/>
      </c>
      <c r="AH27" s="7"/>
      <c r="AI27" s="7"/>
      <c r="AJ27" s="7" t="str">
        <f t="shared" si="2"/>
        <v/>
      </c>
      <c r="AK27" s="7" t="str">
        <f>IF($AN27="","",LEFT(参加申込書!$J39,5))</f>
        <v/>
      </c>
      <c r="AL27" s="7" t="str">
        <f>IF($AN27="","",MID(参加申込書!$J39,7,3))</f>
        <v/>
      </c>
      <c r="AM27" s="7" t="str">
        <f>IF($AN27="","",RIGHT(参加申込書!$J39,1))</f>
        <v/>
      </c>
      <c r="AN27" s="8" t="str">
        <f>IF(参加申込書!$L39=0,"",参加申込書!$L39)</f>
        <v/>
      </c>
      <c r="AO27" s="12" t="str">
        <f>IF(参加申込書!$N39=0,"",参加申込書!$N39)</f>
        <v/>
      </c>
      <c r="AP27" s="8" t="str">
        <f>IF(参加申込書!$M39=0,"",参加申込書!$M39)</f>
        <v/>
      </c>
      <c r="AQ27" s="8" t="str">
        <f>IF(参加申込書!$O39="","",参加申込書!$O39)</f>
        <v/>
      </c>
      <c r="AR27" s="8" t="str">
        <f>IF(参加申込書!$P39="","",参加申込書!$P39)</f>
        <v/>
      </c>
      <c r="AS27" s="8" t="str">
        <f>IF(参加申込書!$Q39=0,"",参加申込書!$Q39)</f>
        <v/>
      </c>
      <c r="AT27" s="8" t="str">
        <f>IF(参加申込書!$R39=0,"",参加申込書!$R39)</f>
        <v/>
      </c>
      <c r="AU27" s="8"/>
      <c r="AV27" s="8"/>
      <c r="AW27" s="8" t="str">
        <f>IF(参加申込書!$W$7=0,"",IF(参加申込書!$W$7&lt;&gt;3,参加申込書!$U39,参加申込書!$Q$8))</f>
        <v/>
      </c>
      <c r="AX27" s="8" t="str">
        <f>IF($AN27="","",IF(参加申込書!$S39=0,0,参加申込書!$S39))</f>
        <v/>
      </c>
      <c r="AY27" s="8" t="str">
        <f>IF(参加申込書!$T39="","",IF(参加申込書!$T39="男",1,2))</f>
        <v/>
      </c>
      <c r="AZ27" s="7"/>
      <c r="BA27" s="7"/>
      <c r="BB27" s="8"/>
      <c r="BC27" s="9" t="str">
        <f t="shared" ca="1" si="1"/>
        <v/>
      </c>
      <c r="BD27" s="6"/>
      <c r="BE27" s="6"/>
      <c r="BF27" s="6"/>
      <c r="BG27" s="6">
        <v>0</v>
      </c>
      <c r="BH27" s="6"/>
      <c r="BI27" s="6"/>
      <c r="BJ27" s="6"/>
      <c r="BK27" s="6"/>
      <c r="BL27" s="6"/>
      <c r="BM27" s="6"/>
      <c r="BN27" s="6"/>
      <c r="BO27" s="6"/>
      <c r="BP27" s="6"/>
    </row>
    <row r="28" spans="1:68" x14ac:dyDescent="0.2">
      <c r="A28" s="5" t="str">
        <f t="shared" ca="1" si="0"/>
        <v/>
      </c>
      <c r="B28" s="6"/>
      <c r="C28" s="7" t="str">
        <f>IF($AN28="","",参加申込書!$K$5)</f>
        <v/>
      </c>
      <c r="D28" s="7" t="str">
        <f>IF($AN28="","",'参加申込書(直接入力用)'!$G$4)</f>
        <v/>
      </c>
      <c r="E28" s="7" t="str">
        <f>IF($AN28="","",'参加申込書(直接入力用)'!$I$9)</f>
        <v/>
      </c>
      <c r="F28" s="7" t="str">
        <f>IF($AN28="","",'参加申込書(直接入力用)'!$K$9)</f>
        <v/>
      </c>
      <c r="G28" s="7" t="str">
        <f>IF($AN28="","",IF(参加申込書!$Q$5="","",参加申込書!$Q$5))</f>
        <v/>
      </c>
      <c r="H28" s="7" t="str">
        <f>IF($AN28="","",IF(参加申込書!$Q$7="","",参加申込書!$Q$7))</f>
        <v/>
      </c>
      <c r="I28" s="7" t="str">
        <f>IF($AN28="","",IF(参加申込書!$Q$6="","",参加申込書!$Q$6))</f>
        <v/>
      </c>
      <c r="J28" s="7" t="str">
        <f>IF($AN28="","",IF(参加申込書!$Q$8="","",参加申込書!$Q$8))</f>
        <v/>
      </c>
      <c r="K28" s="7" t="str">
        <f>IF($AN28="","",IF(参加申込書!$K$8="","",参加申込書!$K$8))</f>
        <v/>
      </c>
      <c r="L28" s="7" t="str">
        <f>IF($AN28="","",IF(参加申込書!$K$9="","",参加申込書!$K$9))</f>
        <v/>
      </c>
      <c r="M28" s="7"/>
      <c r="N28" s="7"/>
      <c r="O28" s="7"/>
      <c r="P28" s="7"/>
      <c r="Q28" s="7"/>
      <c r="R28" s="7"/>
      <c r="S28" s="7"/>
      <c r="T28" s="7"/>
      <c r="U28" s="7"/>
      <c r="V28" s="7"/>
      <c r="W28" s="7"/>
      <c r="X28" s="7"/>
      <c r="Y28" s="7"/>
      <c r="Z28" s="7"/>
      <c r="AA28" s="7"/>
      <c r="AB28" s="7"/>
      <c r="AC28" s="7"/>
      <c r="AD28" s="7" t="str">
        <f>IF($AN28="","",IF(CONCATENATE(参加申込書!$K$10,参加申込書!$K$11)="","",CONCATENATE(参加申込書!$K$10,参加申込書!$K$11)))</f>
        <v/>
      </c>
      <c r="AE28" s="7"/>
      <c r="AF28" s="7"/>
      <c r="AG28" s="7" t="str">
        <f>IF(参加申込書!$W$7=2,1,"")</f>
        <v/>
      </c>
      <c r="AH28" s="7"/>
      <c r="AI28" s="7"/>
      <c r="AJ28" s="7" t="str">
        <f t="shared" si="2"/>
        <v/>
      </c>
      <c r="AK28" s="7" t="str">
        <f>IF($AN28="","",LEFT(参加申込書!$J40,5))</f>
        <v/>
      </c>
      <c r="AL28" s="7" t="str">
        <f>IF($AN28="","",MID(参加申込書!$J40,7,3))</f>
        <v/>
      </c>
      <c r="AM28" s="7" t="str">
        <f>IF($AN28="","",RIGHT(参加申込書!$J40,1))</f>
        <v/>
      </c>
      <c r="AN28" s="8" t="str">
        <f>IF(参加申込書!$L40=0,"",参加申込書!$L40)</f>
        <v/>
      </c>
      <c r="AO28" s="12" t="str">
        <f>IF(参加申込書!$N40=0,"",参加申込書!$N40)</f>
        <v/>
      </c>
      <c r="AP28" s="8" t="str">
        <f>IF(参加申込書!$M40=0,"",参加申込書!$M40)</f>
        <v/>
      </c>
      <c r="AQ28" s="8" t="str">
        <f>IF(参加申込書!$O40="","",参加申込書!$O40)</f>
        <v/>
      </c>
      <c r="AR28" s="8" t="str">
        <f>IF(参加申込書!$P40="","",参加申込書!$P40)</f>
        <v/>
      </c>
      <c r="AS28" s="8" t="str">
        <f>IF(参加申込書!$Q40=0,"",参加申込書!$Q40)</f>
        <v/>
      </c>
      <c r="AT28" s="8" t="str">
        <f>IF(参加申込書!$R40=0,"",参加申込書!$R40)</f>
        <v/>
      </c>
      <c r="AU28" s="8"/>
      <c r="AV28" s="8"/>
      <c r="AW28" s="8" t="str">
        <f>IF(参加申込書!$W$7=0,"",IF(参加申込書!$W$7&lt;&gt;3,参加申込書!$U40,参加申込書!$Q$8))</f>
        <v/>
      </c>
      <c r="AX28" s="8" t="str">
        <f>IF($AN28="","",IF(参加申込書!$S40=0,0,参加申込書!$S40))</f>
        <v/>
      </c>
      <c r="AY28" s="8" t="str">
        <f>IF(参加申込書!$T40="","",IF(参加申込書!$T40="男",1,2))</f>
        <v/>
      </c>
      <c r="AZ28" s="7"/>
      <c r="BA28" s="7"/>
      <c r="BB28" s="8"/>
      <c r="BC28" s="9" t="str">
        <f t="shared" ca="1" si="1"/>
        <v/>
      </c>
      <c r="BD28" s="6"/>
      <c r="BE28" s="6"/>
      <c r="BF28" s="6"/>
      <c r="BG28" s="6">
        <v>0</v>
      </c>
      <c r="BH28" s="6"/>
      <c r="BI28" s="6"/>
      <c r="BJ28" s="6"/>
      <c r="BK28" s="6"/>
      <c r="BL28" s="6"/>
      <c r="BM28" s="6"/>
      <c r="BN28" s="6"/>
      <c r="BO28" s="6"/>
      <c r="BP28" s="6"/>
    </row>
    <row r="29" spans="1:68" x14ac:dyDescent="0.2">
      <c r="A29" s="5" t="str">
        <f t="shared" ca="1" si="0"/>
        <v/>
      </c>
      <c r="B29" s="6"/>
      <c r="C29" s="7" t="str">
        <f>IF($AN29="","",参加申込書!$K$5)</f>
        <v/>
      </c>
      <c r="D29" s="7" t="str">
        <f>IF($AN29="","",'参加申込書(直接入力用)'!$G$4)</f>
        <v/>
      </c>
      <c r="E29" s="7" t="str">
        <f>IF($AN29="","",'参加申込書(直接入力用)'!$I$9)</f>
        <v/>
      </c>
      <c r="F29" s="7" t="str">
        <f>IF($AN29="","",'参加申込書(直接入力用)'!$K$9)</f>
        <v/>
      </c>
      <c r="G29" s="7" t="str">
        <f>IF($AN29="","",IF(参加申込書!$Q$5="","",参加申込書!$Q$5))</f>
        <v/>
      </c>
      <c r="H29" s="7" t="str">
        <f>IF($AN29="","",IF(参加申込書!$Q$7="","",参加申込書!$Q$7))</f>
        <v/>
      </c>
      <c r="I29" s="7" t="str">
        <f>IF($AN29="","",IF(参加申込書!$Q$6="","",参加申込書!$Q$6))</f>
        <v/>
      </c>
      <c r="J29" s="7" t="str">
        <f>IF($AN29="","",IF(参加申込書!$Q$8="","",参加申込書!$Q$8))</f>
        <v/>
      </c>
      <c r="K29" s="7" t="str">
        <f>IF($AN29="","",IF(参加申込書!$K$8="","",参加申込書!$K$8))</f>
        <v/>
      </c>
      <c r="L29" s="7" t="str">
        <f>IF($AN29="","",IF(参加申込書!$K$9="","",参加申込書!$K$9))</f>
        <v/>
      </c>
      <c r="M29" s="7"/>
      <c r="N29" s="7"/>
      <c r="O29" s="7"/>
      <c r="P29" s="7"/>
      <c r="Q29" s="7"/>
      <c r="R29" s="7"/>
      <c r="S29" s="7"/>
      <c r="T29" s="7"/>
      <c r="U29" s="7"/>
      <c r="V29" s="7"/>
      <c r="W29" s="7"/>
      <c r="X29" s="7"/>
      <c r="Y29" s="7"/>
      <c r="Z29" s="7"/>
      <c r="AA29" s="7"/>
      <c r="AB29" s="7"/>
      <c r="AC29" s="7"/>
      <c r="AD29" s="7" t="str">
        <f>IF($AN29="","",IF(CONCATENATE(参加申込書!$K$10,参加申込書!$K$11)="","",CONCATENATE(参加申込書!$K$10,参加申込書!$K$11)))</f>
        <v/>
      </c>
      <c r="AE29" s="7"/>
      <c r="AF29" s="7"/>
      <c r="AG29" s="7" t="str">
        <f>IF(参加申込書!$W$7=2,1,"")</f>
        <v/>
      </c>
      <c r="AH29" s="7"/>
      <c r="AI29" s="7"/>
      <c r="AJ29" s="7" t="str">
        <f t="shared" si="2"/>
        <v/>
      </c>
      <c r="AK29" s="7" t="str">
        <f>IF($AN29="","",LEFT(参加申込書!$J41,5))</f>
        <v/>
      </c>
      <c r="AL29" s="7" t="str">
        <f>IF($AN29="","",MID(参加申込書!$J41,7,3))</f>
        <v/>
      </c>
      <c r="AM29" s="7" t="str">
        <f>IF($AN29="","",RIGHT(参加申込書!$J41,1))</f>
        <v/>
      </c>
      <c r="AN29" s="8" t="str">
        <f>IF(参加申込書!$L41=0,"",参加申込書!$L41)</f>
        <v/>
      </c>
      <c r="AO29" s="12" t="str">
        <f>IF(参加申込書!$N41=0,"",参加申込書!$N41)</f>
        <v/>
      </c>
      <c r="AP29" s="8" t="str">
        <f>IF(参加申込書!$M41=0,"",参加申込書!$M41)</f>
        <v/>
      </c>
      <c r="AQ29" s="8" t="str">
        <f>IF(参加申込書!$O41="","",参加申込書!$O41)</f>
        <v/>
      </c>
      <c r="AR29" s="8" t="str">
        <f>IF(参加申込書!$P41="","",参加申込書!$P41)</f>
        <v/>
      </c>
      <c r="AS29" s="8" t="str">
        <f>IF(参加申込書!$Q41=0,"",参加申込書!$Q41)</f>
        <v/>
      </c>
      <c r="AT29" s="8" t="str">
        <f>IF(参加申込書!$R41=0,"",参加申込書!$R41)</f>
        <v/>
      </c>
      <c r="AU29" s="8"/>
      <c r="AV29" s="8"/>
      <c r="AW29" s="8" t="str">
        <f>IF(参加申込書!$W$7=0,"",IF(参加申込書!$W$7&lt;&gt;3,参加申込書!$U41,参加申込書!$Q$8))</f>
        <v/>
      </c>
      <c r="AX29" s="8" t="str">
        <f>IF($AN29="","",IF(参加申込書!$S41=0,0,参加申込書!$S41))</f>
        <v/>
      </c>
      <c r="AY29" s="8" t="str">
        <f>IF(参加申込書!$T41="","",IF(参加申込書!$T41="男",1,2))</f>
        <v/>
      </c>
      <c r="AZ29" s="7"/>
      <c r="BA29" s="7"/>
      <c r="BB29" s="8"/>
      <c r="BC29" s="9" t="str">
        <f t="shared" ca="1" si="1"/>
        <v/>
      </c>
      <c r="BD29" s="6"/>
      <c r="BE29" s="6"/>
      <c r="BF29" s="6"/>
      <c r="BG29" s="6">
        <v>0</v>
      </c>
      <c r="BH29" s="6"/>
      <c r="BI29" s="6"/>
      <c r="BJ29" s="6"/>
      <c r="BK29" s="6"/>
      <c r="BL29" s="6"/>
      <c r="BM29" s="6"/>
      <c r="BN29" s="6"/>
      <c r="BO29" s="6"/>
      <c r="BP29" s="6"/>
    </row>
    <row r="30" spans="1:68" x14ac:dyDescent="0.2">
      <c r="A30" s="5" t="str">
        <f t="shared" ca="1" si="0"/>
        <v/>
      </c>
      <c r="B30" s="6"/>
      <c r="C30" s="7" t="str">
        <f>IF($AN30="","",参加申込書!$K$5)</f>
        <v/>
      </c>
      <c r="D30" s="7" t="str">
        <f>IF($AN30="","",'参加申込書(直接入力用)'!$G$4)</f>
        <v/>
      </c>
      <c r="E30" s="7" t="str">
        <f>IF($AN30="","",'参加申込書(直接入力用)'!$I$9)</f>
        <v/>
      </c>
      <c r="F30" s="7" t="str">
        <f>IF($AN30="","",'参加申込書(直接入力用)'!$K$9)</f>
        <v/>
      </c>
      <c r="G30" s="7" t="str">
        <f>IF($AN30="","",IF(参加申込書!$Q$5="","",参加申込書!$Q$5))</f>
        <v/>
      </c>
      <c r="H30" s="7" t="str">
        <f>IF($AN30="","",IF(参加申込書!$Q$7="","",参加申込書!$Q$7))</f>
        <v/>
      </c>
      <c r="I30" s="7" t="str">
        <f>IF($AN30="","",IF(参加申込書!$Q$6="","",参加申込書!$Q$6))</f>
        <v/>
      </c>
      <c r="J30" s="7" t="str">
        <f>IF($AN30="","",IF(参加申込書!$Q$8="","",参加申込書!$Q$8))</f>
        <v/>
      </c>
      <c r="K30" s="7" t="str">
        <f>IF($AN30="","",IF(参加申込書!$K$8="","",参加申込書!$K$8))</f>
        <v/>
      </c>
      <c r="L30" s="7" t="str">
        <f>IF($AN30="","",IF(参加申込書!$K$9="","",参加申込書!$K$9))</f>
        <v/>
      </c>
      <c r="M30" s="7"/>
      <c r="N30" s="7"/>
      <c r="O30" s="7"/>
      <c r="P30" s="7"/>
      <c r="Q30" s="7"/>
      <c r="R30" s="7"/>
      <c r="S30" s="7"/>
      <c r="T30" s="7"/>
      <c r="U30" s="7"/>
      <c r="V30" s="7"/>
      <c r="W30" s="7"/>
      <c r="X30" s="7"/>
      <c r="Y30" s="7"/>
      <c r="Z30" s="7"/>
      <c r="AA30" s="7"/>
      <c r="AB30" s="7"/>
      <c r="AC30" s="7"/>
      <c r="AD30" s="7" t="str">
        <f>IF($AN30="","",IF(CONCATENATE(参加申込書!$K$10,参加申込書!$K$11)="","",CONCATENATE(参加申込書!$K$10,参加申込書!$K$11)))</f>
        <v/>
      </c>
      <c r="AE30" s="7"/>
      <c r="AF30" s="7"/>
      <c r="AG30" s="7" t="str">
        <f>IF(参加申込書!$W$7=2,1,"")</f>
        <v/>
      </c>
      <c r="AH30" s="7"/>
      <c r="AI30" s="7"/>
      <c r="AJ30" s="7" t="str">
        <f t="shared" si="2"/>
        <v/>
      </c>
      <c r="AK30" s="7" t="str">
        <f>IF($AN30="","",LEFT(参加申込書!$J42,5))</f>
        <v/>
      </c>
      <c r="AL30" s="7" t="str">
        <f>IF($AN30="","",MID(参加申込書!$J42,7,3))</f>
        <v/>
      </c>
      <c r="AM30" s="7" t="str">
        <f>IF($AN30="","",RIGHT(参加申込書!$J42,1))</f>
        <v/>
      </c>
      <c r="AN30" s="8" t="str">
        <f>IF(参加申込書!$L42=0,"",参加申込書!$L42)</f>
        <v/>
      </c>
      <c r="AO30" s="12" t="str">
        <f>IF(参加申込書!$N42=0,"",参加申込書!$N42)</f>
        <v/>
      </c>
      <c r="AP30" s="8" t="str">
        <f>IF(参加申込書!$M42=0,"",参加申込書!$M42)</f>
        <v/>
      </c>
      <c r="AQ30" s="8" t="str">
        <f>IF(参加申込書!$O42="","",参加申込書!$O42)</f>
        <v/>
      </c>
      <c r="AR30" s="8" t="str">
        <f>IF(参加申込書!$P42="","",参加申込書!$P42)</f>
        <v/>
      </c>
      <c r="AS30" s="8" t="str">
        <f>IF(参加申込書!$Q42=0,"",参加申込書!$Q42)</f>
        <v/>
      </c>
      <c r="AT30" s="8" t="str">
        <f>IF(参加申込書!$R42=0,"",参加申込書!$R42)</f>
        <v/>
      </c>
      <c r="AU30" s="8"/>
      <c r="AV30" s="8"/>
      <c r="AW30" s="8" t="str">
        <f>IF(参加申込書!$W$7=0,"",IF(参加申込書!$W$7&lt;&gt;3,参加申込書!$U42,参加申込書!$Q$8))</f>
        <v/>
      </c>
      <c r="AX30" s="8" t="str">
        <f>IF($AN30="","",IF(参加申込書!$S42=0,0,参加申込書!$S42))</f>
        <v/>
      </c>
      <c r="AY30" s="8" t="str">
        <f>IF(参加申込書!$T42="","",IF(参加申込書!$T42="男",1,2))</f>
        <v/>
      </c>
      <c r="AZ30" s="7"/>
      <c r="BA30" s="7"/>
      <c r="BB30" s="8"/>
      <c r="BC30" s="9" t="str">
        <f t="shared" ca="1" si="1"/>
        <v/>
      </c>
      <c r="BD30" s="6"/>
      <c r="BE30" s="6"/>
      <c r="BF30" s="6"/>
      <c r="BG30" s="6">
        <v>0</v>
      </c>
      <c r="BH30" s="6"/>
      <c r="BI30" s="6"/>
      <c r="BJ30" s="6"/>
      <c r="BK30" s="6"/>
      <c r="BL30" s="6"/>
      <c r="BM30" s="6"/>
      <c r="BN30" s="6"/>
      <c r="BO30" s="6"/>
      <c r="BP30" s="6"/>
    </row>
    <row r="31" spans="1:68" x14ac:dyDescent="0.2">
      <c r="A31" s="5" t="str">
        <f t="shared" ca="1" si="0"/>
        <v/>
      </c>
      <c r="B31" s="6"/>
      <c r="C31" s="7" t="str">
        <f>IF($AN31="","",参加申込書!$K$5)</f>
        <v/>
      </c>
      <c r="D31" s="7" t="str">
        <f>IF($AN31="","",'参加申込書(直接入力用)'!$G$4)</f>
        <v/>
      </c>
      <c r="E31" s="7" t="str">
        <f>IF($AN31="","",'参加申込書(直接入力用)'!$I$9)</f>
        <v/>
      </c>
      <c r="F31" s="7" t="str">
        <f>IF($AN31="","",'参加申込書(直接入力用)'!$K$9)</f>
        <v/>
      </c>
      <c r="G31" s="7" t="str">
        <f>IF($AN31="","",IF(参加申込書!$Q$5="","",参加申込書!$Q$5))</f>
        <v/>
      </c>
      <c r="H31" s="7" t="str">
        <f>IF($AN31="","",IF(参加申込書!$Q$7="","",参加申込書!$Q$7))</f>
        <v/>
      </c>
      <c r="I31" s="7" t="str">
        <f>IF($AN31="","",IF(参加申込書!$Q$6="","",参加申込書!$Q$6))</f>
        <v/>
      </c>
      <c r="J31" s="7" t="str">
        <f>IF($AN31="","",IF(参加申込書!$Q$8="","",参加申込書!$Q$8))</f>
        <v/>
      </c>
      <c r="K31" s="7" t="str">
        <f>IF($AN31="","",IF(参加申込書!$K$8="","",参加申込書!$K$8))</f>
        <v/>
      </c>
      <c r="L31" s="7" t="str">
        <f>IF($AN31="","",IF(参加申込書!$K$9="","",参加申込書!$K$9))</f>
        <v/>
      </c>
      <c r="M31" s="7"/>
      <c r="N31" s="7"/>
      <c r="O31" s="7"/>
      <c r="P31" s="7"/>
      <c r="Q31" s="7"/>
      <c r="R31" s="7"/>
      <c r="S31" s="7"/>
      <c r="T31" s="7"/>
      <c r="U31" s="7"/>
      <c r="V31" s="7"/>
      <c r="W31" s="7"/>
      <c r="X31" s="7"/>
      <c r="Y31" s="7"/>
      <c r="Z31" s="7"/>
      <c r="AA31" s="7"/>
      <c r="AB31" s="7"/>
      <c r="AC31" s="7"/>
      <c r="AD31" s="7" t="str">
        <f>IF($AN31="","",IF(CONCATENATE(参加申込書!$K$10,参加申込書!$K$11)="","",CONCATENATE(参加申込書!$K$10,参加申込書!$K$11)))</f>
        <v/>
      </c>
      <c r="AE31" s="7"/>
      <c r="AF31" s="7"/>
      <c r="AG31" s="7" t="str">
        <f>IF(参加申込書!$W$7=2,1,"")</f>
        <v/>
      </c>
      <c r="AH31" s="7"/>
      <c r="AI31" s="7"/>
      <c r="AJ31" s="7" t="str">
        <f t="shared" si="2"/>
        <v/>
      </c>
      <c r="AK31" s="7" t="str">
        <f>IF($AN31="","",LEFT(参加申込書!$J43,5))</f>
        <v/>
      </c>
      <c r="AL31" s="7" t="str">
        <f>IF($AN31="","",MID(参加申込書!$J43,7,3))</f>
        <v/>
      </c>
      <c r="AM31" s="7" t="str">
        <f>IF($AN31="","",RIGHT(参加申込書!$J43,1))</f>
        <v/>
      </c>
      <c r="AN31" s="8" t="str">
        <f>IF(参加申込書!$L43=0,"",参加申込書!$L43)</f>
        <v/>
      </c>
      <c r="AO31" s="12" t="str">
        <f>IF(参加申込書!$N43=0,"",参加申込書!$N43)</f>
        <v/>
      </c>
      <c r="AP31" s="8" t="str">
        <f>IF(参加申込書!$M43=0,"",参加申込書!$M43)</f>
        <v/>
      </c>
      <c r="AQ31" s="8" t="str">
        <f>IF(参加申込書!$O43="","",参加申込書!$O43)</f>
        <v/>
      </c>
      <c r="AR31" s="8" t="str">
        <f>IF(参加申込書!$P43="","",参加申込書!$P43)</f>
        <v/>
      </c>
      <c r="AS31" s="8" t="str">
        <f>IF(参加申込書!$Q43=0,"",参加申込書!$Q43)</f>
        <v/>
      </c>
      <c r="AT31" s="8" t="str">
        <f>IF(参加申込書!$R43=0,"",参加申込書!$R43)</f>
        <v/>
      </c>
      <c r="AU31" s="8"/>
      <c r="AV31" s="8"/>
      <c r="AW31" s="8" t="str">
        <f>IF(参加申込書!$W$7=0,"",IF(参加申込書!$W$7&lt;&gt;3,参加申込書!$U43,参加申込書!$Q$8))</f>
        <v/>
      </c>
      <c r="AX31" s="8" t="str">
        <f>IF($AN31="","",IF(参加申込書!$S43=0,0,参加申込書!$S43))</f>
        <v/>
      </c>
      <c r="AY31" s="8" t="str">
        <f>IF(参加申込書!$T43="","",IF(参加申込書!$T43="男",1,2))</f>
        <v/>
      </c>
      <c r="AZ31" s="7"/>
      <c r="BA31" s="7"/>
      <c r="BB31" s="8"/>
      <c r="BC31" s="9" t="str">
        <f t="shared" ca="1" si="1"/>
        <v/>
      </c>
      <c r="BD31" s="6"/>
      <c r="BE31" s="6"/>
      <c r="BF31" s="6"/>
      <c r="BG31" s="6">
        <v>0</v>
      </c>
      <c r="BH31" s="6"/>
      <c r="BI31" s="6"/>
      <c r="BJ31" s="6"/>
      <c r="BK31" s="6"/>
      <c r="BL31" s="6"/>
      <c r="BM31" s="6"/>
      <c r="BN31" s="6"/>
      <c r="BO31" s="6"/>
      <c r="BP31" s="6"/>
    </row>
    <row r="32" spans="1:68" x14ac:dyDescent="0.2">
      <c r="A32" s="5" t="str">
        <f t="shared" ca="1" si="0"/>
        <v/>
      </c>
      <c r="B32" s="6"/>
      <c r="C32" s="7" t="str">
        <f>IF($AN32="","",参加申込書!$K$5)</f>
        <v/>
      </c>
      <c r="D32" s="7" t="str">
        <f>IF($AN32="","",'参加申込書(直接入力用)'!$G$4)</f>
        <v/>
      </c>
      <c r="E32" s="7" t="str">
        <f>IF($AN32="","",'参加申込書(直接入力用)'!$I$9)</f>
        <v/>
      </c>
      <c r="F32" s="7" t="str">
        <f>IF($AN32="","",'参加申込書(直接入力用)'!$K$9)</f>
        <v/>
      </c>
      <c r="G32" s="7" t="str">
        <f>IF($AN32="","",IF(参加申込書!$Q$5="","",参加申込書!$Q$5))</f>
        <v/>
      </c>
      <c r="H32" s="7" t="str">
        <f>IF($AN32="","",IF(参加申込書!$Q$7="","",参加申込書!$Q$7))</f>
        <v/>
      </c>
      <c r="I32" s="7" t="str">
        <f>IF($AN32="","",IF(参加申込書!$Q$6="","",参加申込書!$Q$6))</f>
        <v/>
      </c>
      <c r="J32" s="7" t="str">
        <f>IF($AN32="","",IF(参加申込書!$Q$8="","",参加申込書!$Q$8))</f>
        <v/>
      </c>
      <c r="K32" s="7" t="str">
        <f>IF($AN32="","",IF(参加申込書!$K$8="","",参加申込書!$K$8))</f>
        <v/>
      </c>
      <c r="L32" s="7" t="str">
        <f>IF($AN32="","",IF(参加申込書!$K$9="","",参加申込書!$K$9))</f>
        <v/>
      </c>
      <c r="M32" s="7"/>
      <c r="N32" s="7"/>
      <c r="O32" s="7"/>
      <c r="P32" s="7"/>
      <c r="Q32" s="7"/>
      <c r="R32" s="7"/>
      <c r="S32" s="7"/>
      <c r="T32" s="7"/>
      <c r="U32" s="7"/>
      <c r="V32" s="7"/>
      <c r="W32" s="7"/>
      <c r="X32" s="7"/>
      <c r="Y32" s="7"/>
      <c r="Z32" s="7"/>
      <c r="AA32" s="7"/>
      <c r="AB32" s="7"/>
      <c r="AC32" s="7"/>
      <c r="AD32" s="7" t="str">
        <f>IF($AN32="","",IF(CONCATENATE(参加申込書!$K$10,参加申込書!$K$11)="","",CONCATENATE(参加申込書!$K$10,参加申込書!$K$11)))</f>
        <v/>
      </c>
      <c r="AE32" s="7"/>
      <c r="AF32" s="7"/>
      <c r="AG32" s="7" t="str">
        <f>IF(参加申込書!$W$7=2,1,"")</f>
        <v/>
      </c>
      <c r="AH32" s="7"/>
      <c r="AI32" s="7"/>
      <c r="AJ32" s="7" t="str">
        <f t="shared" si="2"/>
        <v/>
      </c>
      <c r="AK32" s="7" t="str">
        <f>IF($AN32="","",LEFT(参加申込書!$J44,5))</f>
        <v/>
      </c>
      <c r="AL32" s="7" t="str">
        <f>IF($AN32="","",MID(参加申込書!$J44,7,3))</f>
        <v/>
      </c>
      <c r="AM32" s="7" t="str">
        <f>IF($AN32="","",RIGHT(参加申込書!$J44,1))</f>
        <v/>
      </c>
      <c r="AN32" s="8" t="str">
        <f>IF(参加申込書!$L44=0,"",参加申込書!$L44)</f>
        <v/>
      </c>
      <c r="AO32" s="12" t="str">
        <f>IF(参加申込書!$N44=0,"",参加申込書!$N44)</f>
        <v/>
      </c>
      <c r="AP32" s="8" t="str">
        <f>IF(参加申込書!$M44=0,"",参加申込書!$M44)</f>
        <v/>
      </c>
      <c r="AQ32" s="8" t="str">
        <f>IF(参加申込書!$O44="","",参加申込書!$O44)</f>
        <v/>
      </c>
      <c r="AR32" s="8" t="str">
        <f>IF(参加申込書!$P44="","",参加申込書!$P44)</f>
        <v/>
      </c>
      <c r="AS32" s="8" t="str">
        <f>IF(参加申込書!$Q44=0,"",参加申込書!$Q44)</f>
        <v/>
      </c>
      <c r="AT32" s="8" t="str">
        <f>IF(参加申込書!$R44=0,"",参加申込書!$R44)</f>
        <v/>
      </c>
      <c r="AU32" s="8"/>
      <c r="AV32" s="8"/>
      <c r="AW32" s="8" t="str">
        <f>IF(参加申込書!$W$7=0,"",IF(参加申込書!$W$7&lt;&gt;3,参加申込書!$U44,参加申込書!$Q$8))</f>
        <v/>
      </c>
      <c r="AX32" s="8" t="str">
        <f>IF($AN32="","",IF(参加申込書!$S44=0,0,参加申込書!$S44))</f>
        <v/>
      </c>
      <c r="AY32" s="8" t="str">
        <f>IF(参加申込書!$T44="","",IF(参加申込書!$T44="男",1,2))</f>
        <v/>
      </c>
      <c r="AZ32" s="7"/>
      <c r="BA32" s="7"/>
      <c r="BB32" s="8"/>
      <c r="BC32" s="9" t="str">
        <f t="shared" ca="1" si="1"/>
        <v/>
      </c>
      <c r="BD32" s="6"/>
      <c r="BE32" s="6"/>
      <c r="BF32" s="6"/>
      <c r="BG32" s="6">
        <v>0</v>
      </c>
      <c r="BH32" s="6"/>
      <c r="BI32" s="6"/>
      <c r="BJ32" s="6"/>
      <c r="BK32" s="6"/>
      <c r="BL32" s="6"/>
      <c r="BM32" s="6"/>
      <c r="BN32" s="6"/>
      <c r="BO32" s="6"/>
      <c r="BP32" s="6"/>
    </row>
    <row r="33" spans="1:68" x14ac:dyDescent="0.2">
      <c r="A33" s="5" t="str">
        <f t="shared" ca="1" si="0"/>
        <v/>
      </c>
      <c r="B33" s="6"/>
      <c r="C33" s="7" t="str">
        <f>IF($AN33="","",参加申込書!$K$5)</f>
        <v/>
      </c>
      <c r="D33" s="7" t="str">
        <f>IF($AN33="","",'参加申込書(直接入力用)'!$G$4)</f>
        <v/>
      </c>
      <c r="E33" s="7" t="str">
        <f>IF($AN33="","",'参加申込書(直接入力用)'!$I$9)</f>
        <v/>
      </c>
      <c r="F33" s="7" t="str">
        <f>IF($AN33="","",'参加申込書(直接入力用)'!$K$9)</f>
        <v/>
      </c>
      <c r="G33" s="7" t="str">
        <f>IF($AN33="","",IF(参加申込書!$Q$5="","",参加申込書!$Q$5))</f>
        <v/>
      </c>
      <c r="H33" s="7" t="str">
        <f>IF($AN33="","",IF(参加申込書!$Q$7="","",参加申込書!$Q$7))</f>
        <v/>
      </c>
      <c r="I33" s="7" t="str">
        <f>IF($AN33="","",IF(参加申込書!$Q$6="","",参加申込書!$Q$6))</f>
        <v/>
      </c>
      <c r="J33" s="7" t="str">
        <f>IF($AN33="","",IF(参加申込書!$Q$8="","",参加申込書!$Q$8))</f>
        <v/>
      </c>
      <c r="K33" s="7" t="str">
        <f>IF($AN33="","",IF(参加申込書!$K$8="","",参加申込書!$K$8))</f>
        <v/>
      </c>
      <c r="L33" s="7" t="str">
        <f>IF($AN33="","",IF(参加申込書!$K$9="","",参加申込書!$K$9))</f>
        <v/>
      </c>
      <c r="M33" s="7"/>
      <c r="N33" s="7"/>
      <c r="O33" s="7"/>
      <c r="P33" s="7"/>
      <c r="Q33" s="7"/>
      <c r="R33" s="7"/>
      <c r="S33" s="7"/>
      <c r="T33" s="7"/>
      <c r="U33" s="7"/>
      <c r="V33" s="7"/>
      <c r="W33" s="7"/>
      <c r="X33" s="7"/>
      <c r="Y33" s="7"/>
      <c r="Z33" s="7"/>
      <c r="AA33" s="7"/>
      <c r="AB33" s="7"/>
      <c r="AC33" s="7"/>
      <c r="AD33" s="7" t="str">
        <f>IF($AN33="","",IF(CONCATENATE(参加申込書!$K$10,参加申込書!$K$11)="","",CONCATENATE(参加申込書!$K$10,参加申込書!$K$11)))</f>
        <v/>
      </c>
      <c r="AE33" s="7"/>
      <c r="AF33" s="7"/>
      <c r="AG33" s="7" t="str">
        <f>IF(参加申込書!$W$7=2,1,"")</f>
        <v/>
      </c>
      <c r="AH33" s="7"/>
      <c r="AI33" s="7"/>
      <c r="AJ33" s="7" t="str">
        <f t="shared" si="2"/>
        <v/>
      </c>
      <c r="AK33" s="7" t="str">
        <f>IF($AN33="","",LEFT(参加申込書!$J45,5))</f>
        <v/>
      </c>
      <c r="AL33" s="7" t="str">
        <f>IF($AN33="","",MID(参加申込書!$J45,7,3))</f>
        <v/>
      </c>
      <c r="AM33" s="7" t="str">
        <f>IF($AN33="","",RIGHT(参加申込書!$J45,1))</f>
        <v/>
      </c>
      <c r="AN33" s="8" t="str">
        <f>IF(参加申込書!$L45=0,"",参加申込書!$L45)</f>
        <v/>
      </c>
      <c r="AO33" s="12" t="str">
        <f>IF(参加申込書!$N45=0,"",参加申込書!$N45)</f>
        <v/>
      </c>
      <c r="AP33" s="8" t="str">
        <f>IF(参加申込書!$M45=0,"",参加申込書!$M45)</f>
        <v/>
      </c>
      <c r="AQ33" s="8" t="str">
        <f>IF(参加申込書!$O45="","",参加申込書!$O45)</f>
        <v/>
      </c>
      <c r="AR33" s="8" t="str">
        <f>IF(参加申込書!$P45="","",参加申込書!$P45)</f>
        <v/>
      </c>
      <c r="AS33" s="8" t="str">
        <f>IF(参加申込書!$Q45=0,"",参加申込書!$Q45)</f>
        <v/>
      </c>
      <c r="AT33" s="8" t="str">
        <f>IF(参加申込書!$R45=0,"",参加申込書!$R45)</f>
        <v/>
      </c>
      <c r="AU33" s="8"/>
      <c r="AV33" s="8"/>
      <c r="AW33" s="8" t="str">
        <f>IF(参加申込書!$W$7=0,"",IF(参加申込書!$W$7&lt;&gt;3,参加申込書!$U45,参加申込書!$Q$8))</f>
        <v/>
      </c>
      <c r="AX33" s="8" t="str">
        <f>IF($AN33="","",IF(参加申込書!$S45=0,0,参加申込書!$S45))</f>
        <v/>
      </c>
      <c r="AY33" s="8" t="str">
        <f>IF(参加申込書!$T45="","",IF(参加申込書!$T45="男",1,2))</f>
        <v/>
      </c>
      <c r="AZ33" s="7"/>
      <c r="BA33" s="7"/>
      <c r="BB33" s="8"/>
      <c r="BC33" s="9" t="str">
        <f t="shared" ca="1" si="1"/>
        <v/>
      </c>
      <c r="BD33" s="6"/>
      <c r="BE33" s="6"/>
      <c r="BF33" s="6"/>
      <c r="BG33" s="6">
        <v>0</v>
      </c>
      <c r="BH33" s="6"/>
      <c r="BI33" s="6"/>
      <c r="BJ33" s="6"/>
      <c r="BK33" s="6"/>
      <c r="BL33" s="6"/>
      <c r="BM33" s="6"/>
      <c r="BN33" s="6"/>
      <c r="BO33" s="6"/>
      <c r="BP33" s="6"/>
    </row>
    <row r="34" spans="1:68" x14ac:dyDescent="0.2">
      <c r="A34" s="5" t="str">
        <f t="shared" ca="1" si="0"/>
        <v/>
      </c>
      <c r="B34" s="6"/>
      <c r="C34" s="7" t="str">
        <f>IF($AN34="","",参加申込書!$K$5)</f>
        <v/>
      </c>
      <c r="D34" s="7" t="str">
        <f>IF($AN34="","",'参加申込書(直接入力用)'!$G$4)</f>
        <v/>
      </c>
      <c r="E34" s="7" t="str">
        <f>IF($AN34="","",'参加申込書(直接入力用)'!$I$9)</f>
        <v/>
      </c>
      <c r="F34" s="7" t="str">
        <f>IF($AN34="","",'参加申込書(直接入力用)'!$K$9)</f>
        <v/>
      </c>
      <c r="G34" s="7" t="str">
        <f>IF($AN34="","",IF(参加申込書!$Q$5="","",参加申込書!$Q$5))</f>
        <v/>
      </c>
      <c r="H34" s="7" t="str">
        <f>IF($AN34="","",IF(参加申込書!$Q$7="","",参加申込書!$Q$7))</f>
        <v/>
      </c>
      <c r="I34" s="7" t="str">
        <f>IF($AN34="","",IF(参加申込書!$Q$6="","",参加申込書!$Q$6))</f>
        <v/>
      </c>
      <c r="J34" s="7" t="str">
        <f>IF($AN34="","",IF(参加申込書!$Q$8="","",参加申込書!$Q$8))</f>
        <v/>
      </c>
      <c r="K34" s="7" t="str">
        <f>IF($AN34="","",IF(参加申込書!$K$8="","",参加申込書!$K$8))</f>
        <v/>
      </c>
      <c r="L34" s="7" t="str">
        <f>IF($AN34="","",IF(参加申込書!$K$9="","",参加申込書!$K$9))</f>
        <v/>
      </c>
      <c r="M34" s="7"/>
      <c r="N34" s="7"/>
      <c r="O34" s="7"/>
      <c r="P34" s="7"/>
      <c r="Q34" s="7"/>
      <c r="R34" s="7"/>
      <c r="S34" s="7"/>
      <c r="T34" s="7"/>
      <c r="U34" s="7"/>
      <c r="V34" s="7"/>
      <c r="W34" s="7"/>
      <c r="X34" s="7"/>
      <c r="Y34" s="7"/>
      <c r="Z34" s="7"/>
      <c r="AA34" s="7"/>
      <c r="AB34" s="7"/>
      <c r="AC34" s="7"/>
      <c r="AD34" s="7" t="str">
        <f>IF($AN34="","",IF(CONCATENATE(参加申込書!$K$10,参加申込書!$K$11)="","",CONCATENATE(参加申込書!$K$10,参加申込書!$K$11)))</f>
        <v/>
      </c>
      <c r="AE34" s="7"/>
      <c r="AF34" s="7"/>
      <c r="AG34" s="7" t="str">
        <f>IF(参加申込書!$W$7=2,1,"")</f>
        <v/>
      </c>
      <c r="AH34" s="7"/>
      <c r="AI34" s="7"/>
      <c r="AJ34" s="7" t="str">
        <f t="shared" si="2"/>
        <v/>
      </c>
      <c r="AK34" s="7" t="str">
        <f>IF($AN34="","",LEFT(参加申込書!$J46,5))</f>
        <v/>
      </c>
      <c r="AL34" s="7" t="str">
        <f>IF($AN34="","",MID(参加申込書!$J46,7,3))</f>
        <v/>
      </c>
      <c r="AM34" s="7" t="str">
        <f>IF($AN34="","",RIGHT(参加申込書!$J46,1))</f>
        <v/>
      </c>
      <c r="AN34" s="8" t="str">
        <f>IF(参加申込書!$L46=0,"",参加申込書!$L46)</f>
        <v/>
      </c>
      <c r="AO34" s="12" t="str">
        <f>IF(参加申込書!$N46=0,"",参加申込書!$N46)</f>
        <v/>
      </c>
      <c r="AP34" s="8" t="str">
        <f>IF(参加申込書!$M46=0,"",参加申込書!$M46)</f>
        <v/>
      </c>
      <c r="AQ34" s="8" t="str">
        <f>IF(参加申込書!$O46="","",参加申込書!$O46)</f>
        <v/>
      </c>
      <c r="AR34" s="8" t="str">
        <f>IF(参加申込書!$P46="","",参加申込書!$P46)</f>
        <v/>
      </c>
      <c r="AS34" s="8" t="str">
        <f>IF(参加申込書!$Q46=0,"",参加申込書!$Q46)</f>
        <v/>
      </c>
      <c r="AT34" s="8" t="str">
        <f>IF(参加申込書!$R46=0,"",参加申込書!$R46)</f>
        <v/>
      </c>
      <c r="AU34" s="8"/>
      <c r="AV34" s="8"/>
      <c r="AW34" s="8" t="str">
        <f>IF(参加申込書!$W$7=0,"",IF(参加申込書!$W$7&lt;&gt;3,参加申込書!$U46,参加申込書!$Q$8))</f>
        <v/>
      </c>
      <c r="AX34" s="8" t="str">
        <f>IF($AN34="","",IF(参加申込書!$S46=0,0,参加申込書!$S46))</f>
        <v/>
      </c>
      <c r="AY34" s="8" t="str">
        <f>IF(参加申込書!$T46="","",IF(参加申込書!$T46="男",1,2))</f>
        <v/>
      </c>
      <c r="AZ34" s="7"/>
      <c r="BA34" s="7"/>
      <c r="BB34" s="8"/>
      <c r="BC34" s="9" t="str">
        <f t="shared" ca="1" si="1"/>
        <v/>
      </c>
      <c r="BD34" s="6"/>
      <c r="BE34" s="6"/>
      <c r="BF34" s="6"/>
      <c r="BG34" s="6">
        <v>0</v>
      </c>
      <c r="BH34" s="6"/>
      <c r="BI34" s="6"/>
      <c r="BJ34" s="6"/>
      <c r="BK34" s="6"/>
      <c r="BL34" s="6"/>
      <c r="BM34" s="6"/>
      <c r="BN34" s="6"/>
      <c r="BO34" s="6"/>
      <c r="BP34" s="6"/>
    </row>
    <row r="35" spans="1:68" x14ac:dyDescent="0.2">
      <c r="A35" s="5" t="str">
        <f t="shared" ca="1" si="0"/>
        <v/>
      </c>
      <c r="B35" s="6"/>
      <c r="C35" s="7" t="str">
        <f>IF($AN35="","",参加申込書!$K$5)</f>
        <v/>
      </c>
      <c r="D35" s="7" t="str">
        <f>IF($AN35="","",'参加申込書(直接入力用)'!$G$4)</f>
        <v/>
      </c>
      <c r="E35" s="7" t="str">
        <f>IF($AN35="","",'参加申込書(直接入力用)'!$I$9)</f>
        <v/>
      </c>
      <c r="F35" s="7" t="str">
        <f>IF($AN35="","",'参加申込書(直接入力用)'!$K$9)</f>
        <v/>
      </c>
      <c r="G35" s="7" t="str">
        <f>IF($AN35="","",IF(参加申込書!$Q$5="","",参加申込書!$Q$5))</f>
        <v/>
      </c>
      <c r="H35" s="7" t="str">
        <f>IF($AN35="","",IF(参加申込書!$Q$7="","",参加申込書!$Q$7))</f>
        <v/>
      </c>
      <c r="I35" s="7" t="str">
        <f>IF($AN35="","",IF(参加申込書!$Q$6="","",参加申込書!$Q$6))</f>
        <v/>
      </c>
      <c r="J35" s="7" t="str">
        <f>IF($AN35="","",IF(参加申込書!$Q$8="","",参加申込書!$Q$8))</f>
        <v/>
      </c>
      <c r="K35" s="7" t="str">
        <f>IF($AN35="","",IF(参加申込書!$K$8="","",参加申込書!$K$8))</f>
        <v/>
      </c>
      <c r="L35" s="7" t="str">
        <f>IF($AN35="","",IF(参加申込書!$K$9="","",参加申込書!$K$9))</f>
        <v/>
      </c>
      <c r="M35" s="7"/>
      <c r="N35" s="7"/>
      <c r="O35" s="7"/>
      <c r="P35" s="7"/>
      <c r="Q35" s="7"/>
      <c r="R35" s="7"/>
      <c r="S35" s="7"/>
      <c r="T35" s="7"/>
      <c r="U35" s="7"/>
      <c r="V35" s="7"/>
      <c r="W35" s="7"/>
      <c r="X35" s="7"/>
      <c r="Y35" s="7"/>
      <c r="Z35" s="7"/>
      <c r="AA35" s="7"/>
      <c r="AB35" s="7"/>
      <c r="AC35" s="7"/>
      <c r="AD35" s="7" t="str">
        <f>IF($AN35="","",IF(CONCATENATE(参加申込書!$K$10,参加申込書!$K$11)="","",CONCATENATE(参加申込書!$K$10,参加申込書!$K$11)))</f>
        <v/>
      </c>
      <c r="AE35" s="7"/>
      <c r="AF35" s="7"/>
      <c r="AG35" s="7" t="str">
        <f>IF(参加申込書!$W$7=2,1,"")</f>
        <v/>
      </c>
      <c r="AH35" s="7"/>
      <c r="AI35" s="7"/>
      <c r="AJ35" s="7" t="str">
        <f t="shared" si="2"/>
        <v/>
      </c>
      <c r="AK35" s="7" t="str">
        <f>IF($AN35="","",LEFT(参加申込書!$J47,5))</f>
        <v/>
      </c>
      <c r="AL35" s="7" t="str">
        <f>IF($AN35="","",MID(参加申込書!$J47,7,3))</f>
        <v/>
      </c>
      <c r="AM35" s="7" t="str">
        <f>IF($AN35="","",RIGHT(参加申込書!$J47,1))</f>
        <v/>
      </c>
      <c r="AN35" s="8" t="str">
        <f>IF(参加申込書!$L47=0,"",参加申込書!$L47)</f>
        <v/>
      </c>
      <c r="AO35" s="12" t="str">
        <f>IF(参加申込書!$N47=0,"",参加申込書!$N47)</f>
        <v/>
      </c>
      <c r="AP35" s="8" t="str">
        <f>IF(参加申込書!$M47=0,"",参加申込書!$M47)</f>
        <v/>
      </c>
      <c r="AQ35" s="8" t="str">
        <f>IF(参加申込書!$O47="","",参加申込書!$O47)</f>
        <v/>
      </c>
      <c r="AR35" s="8" t="str">
        <f>IF(参加申込書!$P47="","",参加申込書!$P47)</f>
        <v/>
      </c>
      <c r="AS35" s="8" t="str">
        <f>IF(参加申込書!$Q47=0,"",参加申込書!$Q47)</f>
        <v/>
      </c>
      <c r="AT35" s="8" t="str">
        <f>IF(参加申込書!$R47=0,"",参加申込書!$R47)</f>
        <v/>
      </c>
      <c r="AU35" s="8"/>
      <c r="AV35" s="8"/>
      <c r="AW35" s="8" t="str">
        <f>IF(参加申込書!$W$7=0,"",IF(参加申込書!$W$7&lt;&gt;3,参加申込書!$U47,参加申込書!$Q$8))</f>
        <v/>
      </c>
      <c r="AX35" s="8" t="str">
        <f>IF($AN35="","",IF(参加申込書!$S47=0,0,参加申込書!$S47))</f>
        <v/>
      </c>
      <c r="AY35" s="8" t="str">
        <f>IF(参加申込書!$T47="","",IF(参加申込書!$T47="男",1,2))</f>
        <v/>
      </c>
      <c r="AZ35" s="7"/>
      <c r="BA35" s="7"/>
      <c r="BB35" s="8"/>
      <c r="BC35" s="9" t="str">
        <f t="shared" ca="1" si="1"/>
        <v/>
      </c>
      <c r="BD35" s="6"/>
      <c r="BE35" s="6"/>
      <c r="BF35" s="6"/>
      <c r="BG35" s="6">
        <v>0</v>
      </c>
      <c r="BH35" s="6"/>
      <c r="BI35" s="6"/>
      <c r="BJ35" s="6"/>
      <c r="BK35" s="6"/>
      <c r="BL35" s="6"/>
      <c r="BM35" s="6"/>
      <c r="BN35" s="6"/>
      <c r="BO35" s="6"/>
      <c r="BP35" s="6"/>
    </row>
    <row r="36" spans="1:68" x14ac:dyDescent="0.2">
      <c r="A36" s="5" t="str">
        <f t="shared" ca="1" si="0"/>
        <v/>
      </c>
      <c r="B36" s="6"/>
      <c r="C36" s="7" t="str">
        <f>IF($AN36="","",参加申込書!$K$5)</f>
        <v/>
      </c>
      <c r="D36" s="7" t="str">
        <f>IF($AN36="","",'参加申込書(直接入力用)'!$G$4)</f>
        <v/>
      </c>
      <c r="E36" s="7" t="str">
        <f>IF($AN36="","",'参加申込書(直接入力用)'!$I$9)</f>
        <v/>
      </c>
      <c r="F36" s="7" t="str">
        <f>IF($AN36="","",'参加申込書(直接入力用)'!$K$9)</f>
        <v/>
      </c>
      <c r="G36" s="7" t="str">
        <f>IF($AN36="","",IF(参加申込書!$Q$5="","",参加申込書!$Q$5))</f>
        <v/>
      </c>
      <c r="H36" s="7" t="str">
        <f>IF($AN36="","",IF(参加申込書!$Q$7="","",参加申込書!$Q$7))</f>
        <v/>
      </c>
      <c r="I36" s="7" t="str">
        <f>IF($AN36="","",IF(参加申込書!$Q$6="","",参加申込書!$Q$6))</f>
        <v/>
      </c>
      <c r="J36" s="7" t="str">
        <f>IF($AN36="","",IF(参加申込書!$Q$8="","",参加申込書!$Q$8))</f>
        <v/>
      </c>
      <c r="K36" s="7" t="str">
        <f>IF($AN36="","",IF(参加申込書!$K$8="","",参加申込書!$K$8))</f>
        <v/>
      </c>
      <c r="L36" s="7" t="str">
        <f>IF($AN36="","",IF(参加申込書!$K$9="","",参加申込書!$K$9))</f>
        <v/>
      </c>
      <c r="M36" s="7"/>
      <c r="N36" s="7"/>
      <c r="O36" s="7"/>
      <c r="P36" s="7"/>
      <c r="Q36" s="7"/>
      <c r="R36" s="7"/>
      <c r="S36" s="7"/>
      <c r="T36" s="7"/>
      <c r="U36" s="7"/>
      <c r="V36" s="7"/>
      <c r="W36" s="7"/>
      <c r="X36" s="7"/>
      <c r="Y36" s="7"/>
      <c r="Z36" s="7"/>
      <c r="AA36" s="7"/>
      <c r="AB36" s="7"/>
      <c r="AC36" s="7"/>
      <c r="AD36" s="7" t="str">
        <f>IF($AN36="","",IF(CONCATENATE(参加申込書!$K$10,参加申込書!$K$11)="","",CONCATENATE(参加申込書!$K$10,参加申込書!$K$11)))</f>
        <v/>
      </c>
      <c r="AE36" s="7"/>
      <c r="AF36" s="7"/>
      <c r="AG36" s="7" t="str">
        <f>IF(参加申込書!$W$7=2,1,"")</f>
        <v/>
      </c>
      <c r="AH36" s="7"/>
      <c r="AI36" s="7"/>
      <c r="AJ36" s="7" t="str">
        <f t="shared" si="2"/>
        <v/>
      </c>
      <c r="AK36" s="7" t="str">
        <f>IF($AN36="","",LEFT(参加申込書!$J48,5))</f>
        <v/>
      </c>
      <c r="AL36" s="7" t="str">
        <f>IF($AN36="","",MID(参加申込書!$J48,7,3))</f>
        <v/>
      </c>
      <c r="AM36" s="7" t="str">
        <f>IF($AN36="","",RIGHT(参加申込書!$J48,1))</f>
        <v/>
      </c>
      <c r="AN36" s="8" t="str">
        <f>IF(参加申込書!$L48=0,"",参加申込書!$L48)</f>
        <v/>
      </c>
      <c r="AO36" s="12" t="str">
        <f>IF(参加申込書!$N48=0,"",参加申込書!$N48)</f>
        <v/>
      </c>
      <c r="AP36" s="8" t="str">
        <f>IF(参加申込書!$M48=0,"",参加申込書!$M48)</f>
        <v/>
      </c>
      <c r="AQ36" s="8" t="str">
        <f>IF(参加申込書!$O48="","",参加申込書!$O48)</f>
        <v/>
      </c>
      <c r="AR36" s="8" t="str">
        <f>IF(参加申込書!$P48="","",参加申込書!$P48)</f>
        <v/>
      </c>
      <c r="AS36" s="8" t="str">
        <f>IF(参加申込書!$Q48=0,"",参加申込書!$Q48)</f>
        <v/>
      </c>
      <c r="AT36" s="8" t="str">
        <f>IF(参加申込書!$R48=0,"",参加申込書!$R48)</f>
        <v/>
      </c>
      <c r="AU36" s="8"/>
      <c r="AV36" s="8"/>
      <c r="AW36" s="8" t="str">
        <f>IF(参加申込書!$W$7=0,"",IF(参加申込書!$W$7&lt;&gt;3,参加申込書!$U48,参加申込書!$Q$8))</f>
        <v/>
      </c>
      <c r="AX36" s="8" t="str">
        <f>IF($AN36="","",IF(参加申込書!$S48=0,0,参加申込書!$S48))</f>
        <v/>
      </c>
      <c r="AY36" s="8" t="str">
        <f>IF(参加申込書!$T48="","",IF(参加申込書!$T48="男",1,2))</f>
        <v/>
      </c>
      <c r="AZ36" s="7"/>
      <c r="BA36" s="7"/>
      <c r="BB36" s="8"/>
      <c r="BC36" s="9" t="str">
        <f t="shared" ca="1" si="1"/>
        <v/>
      </c>
      <c r="BD36" s="6"/>
      <c r="BE36" s="6"/>
      <c r="BF36" s="6"/>
      <c r="BG36" s="6">
        <v>0</v>
      </c>
      <c r="BH36" s="6"/>
      <c r="BI36" s="6"/>
      <c r="BJ36" s="6"/>
      <c r="BK36" s="6"/>
      <c r="BL36" s="6"/>
      <c r="BM36" s="6"/>
      <c r="BN36" s="6"/>
      <c r="BO36" s="6"/>
      <c r="BP36" s="6"/>
    </row>
    <row r="37" spans="1:68" x14ac:dyDescent="0.2">
      <c r="A37" s="5" t="str">
        <f t="shared" ca="1" si="0"/>
        <v/>
      </c>
      <c r="B37" s="6"/>
      <c r="C37" s="7" t="str">
        <f>IF($AN37="","",参加申込書!$K$5)</f>
        <v/>
      </c>
      <c r="D37" s="7" t="str">
        <f>IF($AN37="","",'参加申込書(直接入力用)'!$G$4)</f>
        <v/>
      </c>
      <c r="E37" s="7" t="str">
        <f>IF($AN37="","",'参加申込書(直接入力用)'!$I$9)</f>
        <v/>
      </c>
      <c r="F37" s="7" t="str">
        <f>IF($AN37="","",'参加申込書(直接入力用)'!$K$9)</f>
        <v/>
      </c>
      <c r="G37" s="7" t="str">
        <f>IF($AN37="","",IF(参加申込書!$Q$5="","",参加申込書!$Q$5))</f>
        <v/>
      </c>
      <c r="H37" s="7" t="str">
        <f>IF($AN37="","",IF(参加申込書!$Q$7="","",参加申込書!$Q$7))</f>
        <v/>
      </c>
      <c r="I37" s="7" t="str">
        <f>IF($AN37="","",IF(参加申込書!$Q$6="","",参加申込書!$Q$6))</f>
        <v/>
      </c>
      <c r="J37" s="7" t="str">
        <f>IF($AN37="","",IF(参加申込書!$Q$8="","",参加申込書!$Q$8))</f>
        <v/>
      </c>
      <c r="K37" s="7" t="str">
        <f>IF($AN37="","",IF(参加申込書!$K$8="","",参加申込書!$K$8))</f>
        <v/>
      </c>
      <c r="L37" s="7" t="str">
        <f>IF($AN37="","",IF(参加申込書!$K$9="","",参加申込書!$K$9))</f>
        <v/>
      </c>
      <c r="M37" s="7"/>
      <c r="N37" s="7"/>
      <c r="O37" s="7"/>
      <c r="P37" s="7"/>
      <c r="Q37" s="7"/>
      <c r="R37" s="7"/>
      <c r="S37" s="7"/>
      <c r="T37" s="7"/>
      <c r="U37" s="7"/>
      <c r="V37" s="7"/>
      <c r="W37" s="7"/>
      <c r="X37" s="7"/>
      <c r="Y37" s="7"/>
      <c r="Z37" s="7"/>
      <c r="AA37" s="7"/>
      <c r="AB37" s="7"/>
      <c r="AC37" s="7"/>
      <c r="AD37" s="7" t="str">
        <f>IF($AN37="","",IF(CONCATENATE(参加申込書!$K$10,参加申込書!$K$11)="","",CONCATENATE(参加申込書!$K$10,参加申込書!$K$11)))</f>
        <v/>
      </c>
      <c r="AE37" s="7"/>
      <c r="AF37" s="7"/>
      <c r="AG37" s="7" t="str">
        <f>IF(参加申込書!$W$7=2,1,"")</f>
        <v/>
      </c>
      <c r="AH37" s="7"/>
      <c r="AI37" s="7"/>
      <c r="AJ37" s="7" t="str">
        <f t="shared" si="2"/>
        <v/>
      </c>
      <c r="AK37" s="7" t="str">
        <f>IF($AN37="","",LEFT(参加申込書!$J49,5))</f>
        <v/>
      </c>
      <c r="AL37" s="7" t="str">
        <f>IF($AN37="","",MID(参加申込書!$J49,7,3))</f>
        <v/>
      </c>
      <c r="AM37" s="7" t="str">
        <f>IF($AN37="","",RIGHT(参加申込書!$J49,1))</f>
        <v/>
      </c>
      <c r="AN37" s="8" t="str">
        <f>IF(参加申込書!$L49=0,"",参加申込書!$L49)</f>
        <v/>
      </c>
      <c r="AO37" s="12" t="str">
        <f>IF(参加申込書!$N49=0,"",参加申込書!$N49)</f>
        <v/>
      </c>
      <c r="AP37" s="8" t="str">
        <f>IF(参加申込書!$M49=0,"",参加申込書!$M49)</f>
        <v/>
      </c>
      <c r="AQ37" s="8" t="str">
        <f>IF(参加申込書!$O49="","",参加申込書!$O49)</f>
        <v/>
      </c>
      <c r="AR37" s="8" t="str">
        <f>IF(参加申込書!$P49="","",参加申込書!$P49)</f>
        <v/>
      </c>
      <c r="AS37" s="8" t="str">
        <f>IF(参加申込書!$Q49=0,"",参加申込書!$Q49)</f>
        <v/>
      </c>
      <c r="AT37" s="8" t="str">
        <f>IF(参加申込書!$R49=0,"",参加申込書!$R49)</f>
        <v/>
      </c>
      <c r="AU37" s="8"/>
      <c r="AV37" s="8"/>
      <c r="AW37" s="8" t="str">
        <f>IF(参加申込書!$W$7=0,"",IF(参加申込書!$W$7&lt;&gt;3,参加申込書!$U49,参加申込書!$Q$8))</f>
        <v/>
      </c>
      <c r="AX37" s="8" t="str">
        <f>IF($AN37="","",IF(参加申込書!$S49=0,0,参加申込書!$S49))</f>
        <v/>
      </c>
      <c r="AY37" s="8" t="str">
        <f>IF(参加申込書!$T49="","",IF(参加申込書!$T49="男",1,2))</f>
        <v/>
      </c>
      <c r="AZ37" s="7"/>
      <c r="BA37" s="7"/>
      <c r="BB37" s="8"/>
      <c r="BC37" s="9" t="str">
        <f t="shared" ca="1" si="1"/>
        <v/>
      </c>
      <c r="BD37" s="6"/>
      <c r="BE37" s="6"/>
      <c r="BF37" s="6"/>
      <c r="BG37" s="6">
        <v>0</v>
      </c>
      <c r="BH37" s="6"/>
      <c r="BI37" s="6"/>
      <c r="BJ37" s="6"/>
      <c r="BK37" s="6"/>
      <c r="BL37" s="6"/>
      <c r="BM37" s="6"/>
      <c r="BN37" s="6"/>
      <c r="BO37" s="6"/>
      <c r="BP37" s="6"/>
    </row>
    <row r="38" spans="1:68" x14ac:dyDescent="0.2">
      <c r="A38" s="5" t="str">
        <f t="shared" ca="1" si="0"/>
        <v/>
      </c>
      <c r="B38" s="6"/>
      <c r="C38" s="7" t="str">
        <f>IF($AN38="","",参加申込書!$K$5)</f>
        <v/>
      </c>
      <c r="D38" s="7" t="str">
        <f>IF($AN38="","",'参加申込書(直接入力用)'!$G$4)</f>
        <v/>
      </c>
      <c r="E38" s="7" t="str">
        <f>IF($AN38="","",'参加申込書(直接入力用)'!$I$9)</f>
        <v/>
      </c>
      <c r="F38" s="7" t="str">
        <f>IF($AN38="","",'参加申込書(直接入力用)'!$K$9)</f>
        <v/>
      </c>
      <c r="G38" s="7" t="str">
        <f>IF($AN38="","",IF(参加申込書!$Q$5="","",参加申込書!$Q$5))</f>
        <v/>
      </c>
      <c r="H38" s="7" t="str">
        <f>IF($AN38="","",IF(参加申込書!$Q$7="","",参加申込書!$Q$7))</f>
        <v/>
      </c>
      <c r="I38" s="7" t="str">
        <f>IF($AN38="","",IF(参加申込書!$Q$6="","",参加申込書!$Q$6))</f>
        <v/>
      </c>
      <c r="J38" s="7" t="str">
        <f>IF($AN38="","",IF(参加申込書!$Q$8="","",参加申込書!$Q$8))</f>
        <v/>
      </c>
      <c r="K38" s="7" t="str">
        <f>IF($AN38="","",IF(参加申込書!$K$8="","",参加申込書!$K$8))</f>
        <v/>
      </c>
      <c r="L38" s="7" t="str">
        <f>IF($AN38="","",IF(参加申込書!$K$9="","",参加申込書!$K$9))</f>
        <v/>
      </c>
      <c r="M38" s="7"/>
      <c r="N38" s="7"/>
      <c r="O38" s="7"/>
      <c r="P38" s="7"/>
      <c r="Q38" s="7"/>
      <c r="R38" s="7"/>
      <c r="S38" s="7"/>
      <c r="T38" s="7"/>
      <c r="U38" s="7"/>
      <c r="V38" s="7"/>
      <c r="W38" s="7"/>
      <c r="X38" s="7"/>
      <c r="Y38" s="7"/>
      <c r="Z38" s="7"/>
      <c r="AA38" s="7"/>
      <c r="AB38" s="7"/>
      <c r="AC38" s="7"/>
      <c r="AD38" s="7" t="str">
        <f>IF($AN38="","",IF(CONCATENATE(参加申込書!$K$10,参加申込書!$K$11)="","",CONCATENATE(参加申込書!$K$10,参加申込書!$K$11)))</f>
        <v/>
      </c>
      <c r="AE38" s="7"/>
      <c r="AF38" s="7"/>
      <c r="AG38" s="7" t="str">
        <f>IF(参加申込書!$W$7=2,1,"")</f>
        <v/>
      </c>
      <c r="AH38" s="7"/>
      <c r="AI38" s="7"/>
      <c r="AJ38" s="7" t="str">
        <f t="shared" si="2"/>
        <v/>
      </c>
      <c r="AK38" s="7" t="str">
        <f>IF($AN38="","",LEFT(参加申込書!$J50,5))</f>
        <v/>
      </c>
      <c r="AL38" s="7" t="str">
        <f>IF($AN38="","",MID(参加申込書!$J50,7,3))</f>
        <v/>
      </c>
      <c r="AM38" s="7" t="str">
        <f>IF($AN38="","",RIGHT(参加申込書!$J50,1))</f>
        <v/>
      </c>
      <c r="AN38" s="8" t="str">
        <f>IF(参加申込書!$L50=0,"",参加申込書!$L50)</f>
        <v/>
      </c>
      <c r="AO38" s="12" t="str">
        <f>IF(参加申込書!$N50=0,"",参加申込書!$N50)</f>
        <v/>
      </c>
      <c r="AP38" s="8" t="str">
        <f>IF(参加申込書!$M50=0,"",参加申込書!$M50)</f>
        <v/>
      </c>
      <c r="AQ38" s="8" t="str">
        <f>IF(参加申込書!$O50="","",参加申込書!$O50)</f>
        <v/>
      </c>
      <c r="AR38" s="8" t="str">
        <f>IF(参加申込書!$P50="","",参加申込書!$P50)</f>
        <v/>
      </c>
      <c r="AS38" s="8" t="str">
        <f>IF(参加申込書!$Q50=0,"",参加申込書!$Q50)</f>
        <v/>
      </c>
      <c r="AT38" s="8" t="str">
        <f>IF(参加申込書!$R50=0,"",参加申込書!$R50)</f>
        <v/>
      </c>
      <c r="AU38" s="8"/>
      <c r="AV38" s="8"/>
      <c r="AW38" s="8" t="str">
        <f>IF(参加申込書!$W$7=0,"",IF(参加申込書!$W$7&lt;&gt;3,参加申込書!$U50,参加申込書!$Q$8))</f>
        <v/>
      </c>
      <c r="AX38" s="8" t="str">
        <f>IF($AN38="","",IF(参加申込書!$S50=0,0,参加申込書!$S50))</f>
        <v/>
      </c>
      <c r="AY38" s="8" t="str">
        <f>IF(参加申込書!$T50="","",IF(参加申込書!$T50="男",1,2))</f>
        <v/>
      </c>
      <c r="AZ38" s="7"/>
      <c r="BA38" s="7"/>
      <c r="BB38" s="8"/>
      <c r="BC38" s="9" t="str">
        <f t="shared" ca="1" si="1"/>
        <v/>
      </c>
      <c r="BD38" s="6"/>
      <c r="BE38" s="6"/>
      <c r="BF38" s="6"/>
      <c r="BG38" s="6">
        <v>0</v>
      </c>
      <c r="BH38" s="6"/>
      <c r="BI38" s="6"/>
      <c r="BJ38" s="6"/>
      <c r="BK38" s="6"/>
      <c r="BL38" s="6"/>
      <c r="BM38" s="6"/>
      <c r="BN38" s="6"/>
      <c r="BO38" s="6"/>
      <c r="BP38" s="6"/>
    </row>
    <row r="39" spans="1:68" x14ac:dyDescent="0.2">
      <c r="A39" s="5" t="str">
        <f t="shared" ca="1" si="0"/>
        <v/>
      </c>
      <c r="B39" s="6"/>
      <c r="C39" s="7" t="str">
        <f>IF($AN39="","",参加申込書!$K$5)</f>
        <v/>
      </c>
      <c r="D39" s="7" t="str">
        <f>IF($AN39="","",'参加申込書(直接入力用)'!$G$4)</f>
        <v/>
      </c>
      <c r="E39" s="7" t="str">
        <f>IF($AN39="","",'参加申込書(直接入力用)'!$I$9)</f>
        <v/>
      </c>
      <c r="F39" s="7" t="str">
        <f>IF($AN39="","",'参加申込書(直接入力用)'!$K$9)</f>
        <v/>
      </c>
      <c r="G39" s="7" t="str">
        <f>IF($AN39="","",IF(参加申込書!$Q$5="","",参加申込書!$Q$5))</f>
        <v/>
      </c>
      <c r="H39" s="7" t="str">
        <f>IF($AN39="","",IF(参加申込書!$Q$7="","",参加申込書!$Q$7))</f>
        <v/>
      </c>
      <c r="I39" s="7" t="str">
        <f>IF($AN39="","",IF(参加申込書!$Q$6="","",参加申込書!$Q$6))</f>
        <v/>
      </c>
      <c r="J39" s="7" t="str">
        <f>IF($AN39="","",IF(参加申込書!$Q$8="","",参加申込書!$Q$8))</f>
        <v/>
      </c>
      <c r="K39" s="7" t="str">
        <f>IF($AN39="","",IF(参加申込書!$K$8="","",参加申込書!$K$8))</f>
        <v/>
      </c>
      <c r="L39" s="7" t="str">
        <f>IF($AN39="","",IF(参加申込書!$K$9="","",参加申込書!$K$9))</f>
        <v/>
      </c>
      <c r="M39" s="7"/>
      <c r="N39" s="7"/>
      <c r="O39" s="7"/>
      <c r="P39" s="7"/>
      <c r="Q39" s="7"/>
      <c r="R39" s="7"/>
      <c r="S39" s="7"/>
      <c r="T39" s="7"/>
      <c r="U39" s="7"/>
      <c r="V39" s="7"/>
      <c r="W39" s="7"/>
      <c r="X39" s="7"/>
      <c r="Y39" s="7"/>
      <c r="Z39" s="7"/>
      <c r="AA39" s="7"/>
      <c r="AB39" s="7"/>
      <c r="AC39" s="7"/>
      <c r="AD39" s="7" t="str">
        <f>IF($AN39="","",IF(CONCATENATE(参加申込書!$K$10,参加申込書!$K$11)="","",CONCATENATE(参加申込書!$K$10,参加申込書!$K$11)))</f>
        <v/>
      </c>
      <c r="AE39" s="7"/>
      <c r="AF39" s="7"/>
      <c r="AG39" s="7" t="str">
        <f>IF(参加申込書!$W$7=2,1,"")</f>
        <v/>
      </c>
      <c r="AH39" s="7"/>
      <c r="AI39" s="7"/>
      <c r="AJ39" s="7" t="str">
        <f t="shared" si="2"/>
        <v/>
      </c>
      <c r="AK39" s="7" t="str">
        <f>IF($AN39="","",LEFT(参加申込書!$J51,5))</f>
        <v/>
      </c>
      <c r="AL39" s="7" t="str">
        <f>IF($AN39="","",MID(参加申込書!$J51,7,3))</f>
        <v/>
      </c>
      <c r="AM39" s="7" t="str">
        <f>IF($AN39="","",RIGHT(参加申込書!$J51,1))</f>
        <v/>
      </c>
      <c r="AN39" s="8" t="str">
        <f>IF(参加申込書!$L51=0,"",参加申込書!$L51)</f>
        <v/>
      </c>
      <c r="AO39" s="12" t="str">
        <f>IF(参加申込書!$N51=0,"",参加申込書!$N51)</f>
        <v/>
      </c>
      <c r="AP39" s="8" t="str">
        <f>IF(参加申込書!$M51=0,"",参加申込書!$M51)</f>
        <v/>
      </c>
      <c r="AQ39" s="8" t="str">
        <f>IF(参加申込書!$O51="","",参加申込書!$O51)</f>
        <v/>
      </c>
      <c r="AR39" s="8" t="str">
        <f>IF(参加申込書!$P51="","",参加申込書!$P51)</f>
        <v/>
      </c>
      <c r="AS39" s="8" t="str">
        <f>IF(参加申込書!$Q51=0,"",参加申込書!$Q51)</f>
        <v/>
      </c>
      <c r="AT39" s="8" t="str">
        <f>IF(参加申込書!$R51=0,"",参加申込書!$R51)</f>
        <v/>
      </c>
      <c r="AU39" s="8"/>
      <c r="AV39" s="8"/>
      <c r="AW39" s="8" t="str">
        <f>IF(参加申込書!$W$7=0,"",IF(参加申込書!$W$7&lt;&gt;3,参加申込書!$U51,参加申込書!$Q$8))</f>
        <v/>
      </c>
      <c r="AX39" s="8" t="str">
        <f>IF($AN39="","",IF(参加申込書!$S51=0,0,参加申込書!$S51))</f>
        <v/>
      </c>
      <c r="AY39" s="8" t="str">
        <f>IF(参加申込書!$T51="","",IF(参加申込書!$T51="男",1,2))</f>
        <v/>
      </c>
      <c r="AZ39" s="7"/>
      <c r="BA39" s="7"/>
      <c r="BB39" s="8"/>
      <c r="BC39" s="9" t="str">
        <f t="shared" ca="1" si="1"/>
        <v/>
      </c>
      <c r="BD39" s="6"/>
      <c r="BE39" s="6"/>
      <c r="BF39" s="6"/>
      <c r="BG39" s="6">
        <v>0</v>
      </c>
      <c r="BH39" s="6"/>
      <c r="BI39" s="6"/>
      <c r="BJ39" s="6"/>
      <c r="BK39" s="6"/>
      <c r="BL39" s="6"/>
      <c r="BM39" s="6"/>
      <c r="BN39" s="6"/>
      <c r="BO39" s="6"/>
      <c r="BP39" s="6"/>
    </row>
    <row r="40" spans="1:68" x14ac:dyDescent="0.2">
      <c r="A40" s="5" t="str">
        <f t="shared" ca="1" si="0"/>
        <v/>
      </c>
      <c r="B40" s="6"/>
      <c r="C40" s="7" t="str">
        <f>IF($AN40="","",参加申込書!$K$5)</f>
        <v/>
      </c>
      <c r="D40" s="7" t="str">
        <f>IF($AN40="","",'参加申込書(直接入力用)'!$G$4)</f>
        <v/>
      </c>
      <c r="E40" s="7" t="str">
        <f>IF($AN40="","",'参加申込書(直接入力用)'!$I$9)</f>
        <v/>
      </c>
      <c r="F40" s="7" t="str">
        <f>IF($AN40="","",'参加申込書(直接入力用)'!$K$9)</f>
        <v/>
      </c>
      <c r="G40" s="7" t="str">
        <f>IF($AN40="","",IF(参加申込書!$Q$5="","",参加申込書!$Q$5))</f>
        <v/>
      </c>
      <c r="H40" s="7" t="str">
        <f>IF($AN40="","",IF(参加申込書!$Q$7="","",参加申込書!$Q$7))</f>
        <v/>
      </c>
      <c r="I40" s="7" t="str">
        <f>IF($AN40="","",IF(参加申込書!$Q$6="","",参加申込書!$Q$6))</f>
        <v/>
      </c>
      <c r="J40" s="7" t="str">
        <f>IF($AN40="","",IF(参加申込書!$Q$8="","",参加申込書!$Q$8))</f>
        <v/>
      </c>
      <c r="K40" s="7" t="str">
        <f>IF($AN40="","",IF(参加申込書!$K$8="","",参加申込書!$K$8))</f>
        <v/>
      </c>
      <c r="L40" s="7" t="str">
        <f>IF($AN40="","",IF(参加申込書!$K$9="","",参加申込書!$K$9))</f>
        <v/>
      </c>
      <c r="M40" s="7"/>
      <c r="N40" s="7"/>
      <c r="O40" s="7"/>
      <c r="P40" s="7"/>
      <c r="Q40" s="7"/>
      <c r="R40" s="7"/>
      <c r="S40" s="7"/>
      <c r="T40" s="7"/>
      <c r="U40" s="7"/>
      <c r="V40" s="7"/>
      <c r="W40" s="7"/>
      <c r="X40" s="7"/>
      <c r="Y40" s="7"/>
      <c r="Z40" s="7"/>
      <c r="AA40" s="7"/>
      <c r="AB40" s="7"/>
      <c r="AC40" s="7"/>
      <c r="AD40" s="7" t="str">
        <f>IF($AN40="","",IF(CONCATENATE(参加申込書!$K$10,参加申込書!$K$11)="","",CONCATENATE(参加申込書!$K$10,参加申込書!$K$11)))</f>
        <v/>
      </c>
      <c r="AE40" s="7"/>
      <c r="AF40" s="7"/>
      <c r="AG40" s="7" t="str">
        <f>IF(参加申込書!$W$7=2,1,"")</f>
        <v/>
      </c>
      <c r="AH40" s="7"/>
      <c r="AI40" s="7"/>
      <c r="AJ40" s="7" t="str">
        <f t="shared" si="2"/>
        <v/>
      </c>
      <c r="AK40" s="7" t="str">
        <f>IF($AN40="","",LEFT(参加申込書!$J52,5))</f>
        <v/>
      </c>
      <c r="AL40" s="7" t="str">
        <f>IF($AN40="","",MID(参加申込書!$J52,7,3))</f>
        <v/>
      </c>
      <c r="AM40" s="7" t="str">
        <f>IF($AN40="","",RIGHT(参加申込書!$J52,1))</f>
        <v/>
      </c>
      <c r="AN40" s="8" t="str">
        <f>IF(参加申込書!$L52=0,"",参加申込書!$L52)</f>
        <v/>
      </c>
      <c r="AO40" s="12" t="str">
        <f>IF(参加申込書!$N52=0,"",参加申込書!$N52)</f>
        <v/>
      </c>
      <c r="AP40" s="8" t="str">
        <f>IF(参加申込書!$M52=0,"",参加申込書!$M52)</f>
        <v/>
      </c>
      <c r="AQ40" s="8" t="str">
        <f>IF(参加申込書!$O52="","",参加申込書!$O52)</f>
        <v/>
      </c>
      <c r="AR40" s="8" t="str">
        <f>IF(参加申込書!$P52="","",参加申込書!$P52)</f>
        <v/>
      </c>
      <c r="AS40" s="8" t="str">
        <f>IF(参加申込書!$Q52=0,"",参加申込書!$Q52)</f>
        <v/>
      </c>
      <c r="AT40" s="8" t="str">
        <f>IF(参加申込書!$R52=0,"",参加申込書!$R52)</f>
        <v/>
      </c>
      <c r="AU40" s="8"/>
      <c r="AV40" s="8"/>
      <c r="AW40" s="8" t="str">
        <f>IF(参加申込書!$W$7=0,"",IF(参加申込書!$W$7&lt;&gt;3,参加申込書!$U52,参加申込書!$Q$8))</f>
        <v/>
      </c>
      <c r="AX40" s="8" t="str">
        <f>IF($AN40="","",IF(参加申込書!$S52=0,0,参加申込書!$S52))</f>
        <v/>
      </c>
      <c r="AY40" s="8" t="str">
        <f>IF(参加申込書!$T52="","",IF(参加申込書!$T52="男",1,2))</f>
        <v/>
      </c>
      <c r="AZ40" s="7"/>
      <c r="BA40" s="7"/>
      <c r="BB40" s="8"/>
      <c r="BC40" s="9" t="str">
        <f t="shared" ca="1" si="1"/>
        <v/>
      </c>
      <c r="BD40" s="6"/>
      <c r="BE40" s="6"/>
      <c r="BF40" s="6"/>
      <c r="BG40" s="6">
        <v>0</v>
      </c>
      <c r="BH40" s="6"/>
      <c r="BI40" s="6"/>
      <c r="BJ40" s="6"/>
      <c r="BK40" s="6"/>
      <c r="BL40" s="6"/>
      <c r="BM40" s="6"/>
      <c r="BN40" s="6"/>
      <c r="BO40" s="6"/>
      <c r="BP40" s="6"/>
    </row>
    <row r="41" spans="1:68" x14ac:dyDescent="0.2">
      <c r="A41" s="5" t="str">
        <f t="shared" ca="1" si="0"/>
        <v/>
      </c>
      <c r="B41" s="6"/>
      <c r="C41" s="7" t="str">
        <f>IF($AN41="","",参加申込書!$K$5)</f>
        <v/>
      </c>
      <c r="D41" s="7" t="str">
        <f>IF($AN41="","",'参加申込書(直接入力用)'!$G$4)</f>
        <v/>
      </c>
      <c r="E41" s="7" t="str">
        <f>IF($AN41="","",'参加申込書(直接入力用)'!$I$9)</f>
        <v/>
      </c>
      <c r="F41" s="7" t="str">
        <f>IF($AN41="","",'参加申込書(直接入力用)'!$K$9)</f>
        <v/>
      </c>
      <c r="G41" s="7" t="str">
        <f>IF($AN41="","",IF(参加申込書!$Q$5="","",参加申込書!$Q$5))</f>
        <v/>
      </c>
      <c r="H41" s="7" t="str">
        <f>IF($AN41="","",IF(参加申込書!$Q$7="","",参加申込書!$Q$7))</f>
        <v/>
      </c>
      <c r="I41" s="7" t="str">
        <f>IF($AN41="","",IF(参加申込書!$Q$6="","",参加申込書!$Q$6))</f>
        <v/>
      </c>
      <c r="J41" s="7" t="str">
        <f>IF($AN41="","",IF(参加申込書!$Q$8="","",参加申込書!$Q$8))</f>
        <v/>
      </c>
      <c r="K41" s="7" t="str">
        <f>IF($AN41="","",IF(参加申込書!$K$8="","",参加申込書!$K$8))</f>
        <v/>
      </c>
      <c r="L41" s="7" t="str">
        <f>IF($AN41="","",IF(参加申込書!$K$9="","",参加申込書!$K$9))</f>
        <v/>
      </c>
      <c r="M41" s="7"/>
      <c r="N41" s="7"/>
      <c r="O41" s="7"/>
      <c r="P41" s="7"/>
      <c r="Q41" s="7"/>
      <c r="R41" s="7"/>
      <c r="S41" s="7"/>
      <c r="T41" s="7"/>
      <c r="U41" s="7"/>
      <c r="V41" s="7"/>
      <c r="W41" s="7"/>
      <c r="X41" s="7"/>
      <c r="Y41" s="7"/>
      <c r="Z41" s="7"/>
      <c r="AA41" s="7"/>
      <c r="AB41" s="7"/>
      <c r="AC41" s="7"/>
      <c r="AD41" s="7" t="str">
        <f>IF($AN41="","",IF(CONCATENATE(参加申込書!$K$10,参加申込書!$K$11)="","",CONCATENATE(参加申込書!$K$10,参加申込書!$K$11)))</f>
        <v/>
      </c>
      <c r="AE41" s="7"/>
      <c r="AF41" s="7"/>
      <c r="AG41" s="7" t="str">
        <f>IF(参加申込書!$W$7=2,1,"")</f>
        <v/>
      </c>
      <c r="AH41" s="7"/>
      <c r="AI41" s="7"/>
      <c r="AJ41" s="7" t="str">
        <f t="shared" si="2"/>
        <v/>
      </c>
      <c r="AK41" s="7" t="str">
        <f>IF($AN41="","",LEFT(参加申込書!$J53,5))</f>
        <v/>
      </c>
      <c r="AL41" s="7" t="str">
        <f>IF($AN41="","",MID(参加申込書!$J53,7,3))</f>
        <v/>
      </c>
      <c r="AM41" s="7" t="str">
        <f>IF($AN41="","",RIGHT(参加申込書!$J53,1))</f>
        <v/>
      </c>
      <c r="AN41" s="8" t="str">
        <f>IF(参加申込書!$L53=0,"",参加申込書!$L53)</f>
        <v/>
      </c>
      <c r="AO41" s="12" t="str">
        <f>IF(参加申込書!$N53=0,"",参加申込書!$N53)</f>
        <v/>
      </c>
      <c r="AP41" s="8" t="str">
        <f>IF(参加申込書!$M53=0,"",参加申込書!$M53)</f>
        <v/>
      </c>
      <c r="AQ41" s="8" t="str">
        <f>IF(参加申込書!$O53="","",参加申込書!$O53)</f>
        <v/>
      </c>
      <c r="AR41" s="8" t="str">
        <f>IF(参加申込書!$P53="","",参加申込書!$P53)</f>
        <v/>
      </c>
      <c r="AS41" s="8" t="str">
        <f>IF(参加申込書!$Q53=0,"",参加申込書!$Q53)</f>
        <v/>
      </c>
      <c r="AT41" s="8" t="str">
        <f>IF(参加申込書!$R53=0,"",参加申込書!$R53)</f>
        <v/>
      </c>
      <c r="AU41" s="8"/>
      <c r="AV41" s="8"/>
      <c r="AW41" s="8" t="str">
        <f>IF(参加申込書!$W$7=0,"",IF(参加申込書!$W$7&lt;&gt;3,参加申込書!$U53,参加申込書!$Q$8))</f>
        <v/>
      </c>
      <c r="AX41" s="8" t="str">
        <f>IF($AN41="","",IF(参加申込書!$S53=0,0,参加申込書!$S53))</f>
        <v/>
      </c>
      <c r="AY41" s="8" t="str">
        <f>IF(参加申込書!$T53="","",IF(参加申込書!$T53="男",1,2))</f>
        <v/>
      </c>
      <c r="AZ41" s="7"/>
      <c r="BA41" s="7"/>
      <c r="BB41" s="8"/>
      <c r="BC41" s="9" t="str">
        <f t="shared" ca="1" si="1"/>
        <v/>
      </c>
      <c r="BD41" s="6"/>
      <c r="BE41" s="6"/>
      <c r="BF41" s="6"/>
      <c r="BG41" s="6">
        <v>0</v>
      </c>
      <c r="BH41" s="6"/>
      <c r="BI41" s="6"/>
      <c r="BJ41" s="6"/>
      <c r="BK41" s="6"/>
      <c r="BL41" s="6"/>
      <c r="BM41" s="6"/>
      <c r="BN41" s="6"/>
      <c r="BO41" s="6"/>
      <c r="BP41" s="6"/>
    </row>
    <row r="42" spans="1:68" x14ac:dyDescent="0.2">
      <c r="A42" s="5" t="str">
        <f t="shared" ca="1" si="0"/>
        <v/>
      </c>
      <c r="B42" s="6"/>
      <c r="C42" s="7" t="str">
        <f>IF($AN42="","",参加申込書!$K$5)</f>
        <v/>
      </c>
      <c r="D42" s="7" t="str">
        <f>IF($AN42="","",'参加申込書(直接入力用)'!$G$4)</f>
        <v/>
      </c>
      <c r="E42" s="7" t="str">
        <f>IF($AN42="","",'参加申込書(直接入力用)'!$I$9)</f>
        <v/>
      </c>
      <c r="F42" s="7" t="str">
        <f>IF($AN42="","",'参加申込書(直接入力用)'!$K$9)</f>
        <v/>
      </c>
      <c r="G42" s="7" t="str">
        <f>IF($AN42="","",IF(参加申込書!$Q$5="","",参加申込書!$Q$5))</f>
        <v/>
      </c>
      <c r="H42" s="7" t="str">
        <f>IF($AN42="","",IF(参加申込書!$Q$7="","",参加申込書!$Q$7))</f>
        <v/>
      </c>
      <c r="I42" s="7" t="str">
        <f>IF($AN42="","",IF(参加申込書!$Q$6="","",参加申込書!$Q$6))</f>
        <v/>
      </c>
      <c r="J42" s="7" t="str">
        <f>IF($AN42="","",IF(参加申込書!$Q$8="","",参加申込書!$Q$8))</f>
        <v/>
      </c>
      <c r="K42" s="7" t="str">
        <f>IF($AN42="","",IF(参加申込書!$K$8="","",参加申込書!$K$8))</f>
        <v/>
      </c>
      <c r="L42" s="7" t="str">
        <f>IF($AN42="","",IF(参加申込書!$K$9="","",参加申込書!$K$9))</f>
        <v/>
      </c>
      <c r="M42" s="7"/>
      <c r="N42" s="7"/>
      <c r="O42" s="7"/>
      <c r="P42" s="7"/>
      <c r="Q42" s="7"/>
      <c r="R42" s="7"/>
      <c r="S42" s="7"/>
      <c r="T42" s="7"/>
      <c r="U42" s="7"/>
      <c r="V42" s="7"/>
      <c r="W42" s="7"/>
      <c r="X42" s="7"/>
      <c r="Y42" s="7"/>
      <c r="Z42" s="7"/>
      <c r="AA42" s="7"/>
      <c r="AB42" s="7"/>
      <c r="AC42" s="7"/>
      <c r="AD42" s="7" t="str">
        <f>IF($AN42="","",IF(CONCATENATE(参加申込書!$K$10,参加申込書!$K$11)="","",CONCATENATE(参加申込書!$K$10,参加申込書!$K$11)))</f>
        <v/>
      </c>
      <c r="AE42" s="7"/>
      <c r="AF42" s="7"/>
      <c r="AG42" s="7" t="str">
        <f>IF(参加申込書!$W$7=2,1,"")</f>
        <v/>
      </c>
      <c r="AH42" s="7"/>
      <c r="AI42" s="7"/>
      <c r="AJ42" s="7" t="str">
        <f t="shared" si="2"/>
        <v/>
      </c>
      <c r="AK42" s="7" t="str">
        <f>IF($AN42="","",LEFT(参加申込書!$J54,5))</f>
        <v/>
      </c>
      <c r="AL42" s="7" t="str">
        <f>IF($AN42="","",MID(参加申込書!$J54,7,3))</f>
        <v/>
      </c>
      <c r="AM42" s="7" t="str">
        <f>IF($AN42="","",RIGHT(参加申込書!$J54,1))</f>
        <v/>
      </c>
      <c r="AN42" s="8" t="str">
        <f>IF(参加申込書!$L54=0,"",参加申込書!$L54)</f>
        <v/>
      </c>
      <c r="AO42" s="12" t="str">
        <f>IF(参加申込書!$N54=0,"",参加申込書!$N54)</f>
        <v/>
      </c>
      <c r="AP42" s="8" t="str">
        <f>IF(参加申込書!$M54=0,"",参加申込書!$M54)</f>
        <v/>
      </c>
      <c r="AQ42" s="8" t="str">
        <f>IF(参加申込書!$O54="","",参加申込書!$O54)</f>
        <v/>
      </c>
      <c r="AR42" s="8" t="str">
        <f>IF(参加申込書!$P54="","",参加申込書!$P54)</f>
        <v/>
      </c>
      <c r="AS42" s="8" t="str">
        <f>IF(参加申込書!$Q54=0,"",参加申込書!$Q54)</f>
        <v/>
      </c>
      <c r="AT42" s="8" t="str">
        <f>IF(参加申込書!$R54=0,"",参加申込書!$R54)</f>
        <v/>
      </c>
      <c r="AU42" s="8"/>
      <c r="AV42" s="8"/>
      <c r="AW42" s="8" t="str">
        <f>IF(参加申込書!$W$7=0,"",IF(参加申込書!$W$7&lt;&gt;3,参加申込書!$U54,参加申込書!$Q$8))</f>
        <v/>
      </c>
      <c r="AX42" s="8" t="str">
        <f>IF($AN42="","",IF(参加申込書!$S54=0,0,参加申込書!$S54))</f>
        <v/>
      </c>
      <c r="AY42" s="8" t="str">
        <f>IF(参加申込書!$T54="","",IF(参加申込書!$T54="男",1,2))</f>
        <v/>
      </c>
      <c r="AZ42" s="7"/>
      <c r="BA42" s="7"/>
      <c r="BB42" s="8"/>
      <c r="BC42" s="9" t="str">
        <f t="shared" ca="1" si="1"/>
        <v/>
      </c>
      <c r="BD42" s="6"/>
      <c r="BE42" s="6"/>
      <c r="BF42" s="6"/>
      <c r="BG42" s="6">
        <v>0</v>
      </c>
      <c r="BH42" s="6"/>
      <c r="BI42" s="6"/>
      <c r="BJ42" s="6"/>
      <c r="BK42" s="6"/>
      <c r="BL42" s="6"/>
      <c r="BM42" s="6"/>
      <c r="BN42" s="6"/>
      <c r="BO42" s="6"/>
      <c r="BP42" s="6"/>
    </row>
    <row r="43" spans="1:68" x14ac:dyDescent="0.2">
      <c r="A43" s="5" t="str">
        <f t="shared" ca="1" si="0"/>
        <v/>
      </c>
      <c r="B43" s="6"/>
      <c r="C43" s="7" t="str">
        <f>IF($AN43="","",参加申込書!$K$5)</f>
        <v/>
      </c>
      <c r="D43" s="7" t="str">
        <f>IF($AN43="","",'参加申込書(直接入力用)'!$G$4)</f>
        <v/>
      </c>
      <c r="E43" s="7" t="str">
        <f>IF($AN43="","",'参加申込書(直接入力用)'!$I$9)</f>
        <v/>
      </c>
      <c r="F43" s="7" t="str">
        <f>IF($AN43="","",'参加申込書(直接入力用)'!$K$9)</f>
        <v/>
      </c>
      <c r="G43" s="7" t="str">
        <f>IF($AN43="","",IF(参加申込書!$Q$5="","",参加申込書!$Q$5))</f>
        <v/>
      </c>
      <c r="H43" s="7" t="str">
        <f>IF($AN43="","",IF(参加申込書!$Q$7="","",参加申込書!$Q$7))</f>
        <v/>
      </c>
      <c r="I43" s="7" t="str">
        <f>IF($AN43="","",IF(参加申込書!$Q$6="","",参加申込書!$Q$6))</f>
        <v/>
      </c>
      <c r="J43" s="7" t="str">
        <f>IF($AN43="","",IF(参加申込書!$Q$8="","",参加申込書!$Q$8))</f>
        <v/>
      </c>
      <c r="K43" s="7" t="str">
        <f>IF($AN43="","",IF(参加申込書!$K$8="","",参加申込書!$K$8))</f>
        <v/>
      </c>
      <c r="L43" s="7" t="str">
        <f>IF($AN43="","",IF(参加申込書!$K$9="","",参加申込書!$K$9))</f>
        <v/>
      </c>
      <c r="M43" s="7"/>
      <c r="N43" s="7"/>
      <c r="O43" s="7"/>
      <c r="P43" s="7"/>
      <c r="Q43" s="7"/>
      <c r="R43" s="7"/>
      <c r="S43" s="7"/>
      <c r="T43" s="7"/>
      <c r="U43" s="7"/>
      <c r="V43" s="7"/>
      <c r="W43" s="7"/>
      <c r="X43" s="7"/>
      <c r="Y43" s="7"/>
      <c r="Z43" s="7"/>
      <c r="AA43" s="7"/>
      <c r="AB43" s="7"/>
      <c r="AC43" s="7"/>
      <c r="AD43" s="7" t="str">
        <f>IF($AN43="","",IF(CONCATENATE(参加申込書!$K$10,参加申込書!$K$11)="","",CONCATENATE(参加申込書!$K$10,参加申込書!$K$11)))</f>
        <v/>
      </c>
      <c r="AE43" s="7"/>
      <c r="AF43" s="7"/>
      <c r="AG43" s="7" t="str">
        <f>IF(参加申込書!$W$7=2,1,"")</f>
        <v/>
      </c>
      <c r="AH43" s="7"/>
      <c r="AI43" s="7"/>
      <c r="AJ43" s="7" t="str">
        <f t="shared" si="2"/>
        <v/>
      </c>
      <c r="AK43" s="7" t="str">
        <f>IF($AN43="","",LEFT(参加申込書!$J55,5))</f>
        <v/>
      </c>
      <c r="AL43" s="7" t="str">
        <f>IF($AN43="","",MID(参加申込書!$J55,7,3))</f>
        <v/>
      </c>
      <c r="AM43" s="7" t="str">
        <f>IF($AN43="","",RIGHT(参加申込書!$J55,1))</f>
        <v/>
      </c>
      <c r="AN43" s="8" t="str">
        <f>IF(参加申込書!$L55=0,"",参加申込書!$L55)</f>
        <v/>
      </c>
      <c r="AO43" s="12" t="str">
        <f>IF(参加申込書!$N55=0,"",参加申込書!$N55)</f>
        <v/>
      </c>
      <c r="AP43" s="8" t="str">
        <f>IF(参加申込書!$M55=0,"",参加申込書!$M55)</f>
        <v/>
      </c>
      <c r="AQ43" s="8" t="str">
        <f>IF(参加申込書!$O55="","",参加申込書!$O55)</f>
        <v/>
      </c>
      <c r="AR43" s="8" t="str">
        <f>IF(参加申込書!$P55="","",参加申込書!$P55)</f>
        <v/>
      </c>
      <c r="AS43" s="8" t="str">
        <f>IF(参加申込書!$Q55=0,"",参加申込書!$Q55)</f>
        <v/>
      </c>
      <c r="AT43" s="8" t="str">
        <f>IF(参加申込書!$R55=0,"",参加申込書!$R55)</f>
        <v/>
      </c>
      <c r="AU43" s="8"/>
      <c r="AV43" s="8"/>
      <c r="AW43" s="8" t="str">
        <f>IF(参加申込書!$W$7=0,"",IF(参加申込書!$W$7&lt;&gt;3,参加申込書!$U55,参加申込書!$Q$8))</f>
        <v/>
      </c>
      <c r="AX43" s="8" t="str">
        <f>IF($AN43="","",IF(参加申込書!$S55=0,0,参加申込書!$S55))</f>
        <v/>
      </c>
      <c r="AY43" s="8" t="str">
        <f>IF(参加申込書!$T55="","",IF(参加申込書!$T55="男",1,2))</f>
        <v/>
      </c>
      <c r="AZ43" s="7"/>
      <c r="BA43" s="7"/>
      <c r="BB43" s="8"/>
      <c r="BC43" s="9" t="str">
        <f t="shared" ca="1" si="1"/>
        <v/>
      </c>
      <c r="BD43" s="6"/>
      <c r="BE43" s="6"/>
      <c r="BF43" s="6"/>
      <c r="BG43" s="6">
        <v>0</v>
      </c>
      <c r="BH43" s="6"/>
      <c r="BI43" s="6"/>
      <c r="BJ43" s="6"/>
      <c r="BK43" s="6"/>
      <c r="BL43" s="6"/>
      <c r="BM43" s="6"/>
      <c r="BN43" s="6"/>
      <c r="BO43" s="6"/>
      <c r="BP43" s="6"/>
    </row>
    <row r="44" spans="1:68" x14ac:dyDescent="0.2">
      <c r="A44" s="5" t="str">
        <f t="shared" ca="1" si="0"/>
        <v/>
      </c>
      <c r="B44" s="6"/>
      <c r="C44" s="7" t="str">
        <f>IF($AN44="","",参加申込書!$K$5)</f>
        <v/>
      </c>
      <c r="D44" s="7" t="str">
        <f>IF($AN44="","",'参加申込書(直接入力用)'!$G$4)</f>
        <v/>
      </c>
      <c r="E44" s="7" t="str">
        <f>IF($AN44="","",'参加申込書(直接入力用)'!$I$9)</f>
        <v/>
      </c>
      <c r="F44" s="7" t="str">
        <f>IF($AN44="","",'参加申込書(直接入力用)'!$K$9)</f>
        <v/>
      </c>
      <c r="G44" s="7" t="str">
        <f>IF($AN44="","",IF(参加申込書!$Q$5="","",参加申込書!$Q$5))</f>
        <v/>
      </c>
      <c r="H44" s="7" t="str">
        <f>IF($AN44="","",IF(参加申込書!$Q$7="","",参加申込書!$Q$7))</f>
        <v/>
      </c>
      <c r="I44" s="7" t="str">
        <f>IF($AN44="","",IF(参加申込書!$Q$6="","",参加申込書!$Q$6))</f>
        <v/>
      </c>
      <c r="J44" s="7" t="str">
        <f>IF($AN44="","",IF(参加申込書!$Q$8="","",参加申込書!$Q$8))</f>
        <v/>
      </c>
      <c r="K44" s="7" t="str">
        <f>IF($AN44="","",IF(参加申込書!$K$8="","",参加申込書!$K$8))</f>
        <v/>
      </c>
      <c r="L44" s="7" t="str">
        <f>IF($AN44="","",IF(参加申込書!$K$9="","",参加申込書!$K$9))</f>
        <v/>
      </c>
      <c r="M44" s="7"/>
      <c r="N44" s="7"/>
      <c r="O44" s="7"/>
      <c r="P44" s="7"/>
      <c r="Q44" s="7"/>
      <c r="R44" s="7"/>
      <c r="S44" s="7"/>
      <c r="T44" s="7"/>
      <c r="U44" s="7"/>
      <c r="V44" s="7"/>
      <c r="W44" s="7"/>
      <c r="X44" s="7"/>
      <c r="Y44" s="7"/>
      <c r="Z44" s="7"/>
      <c r="AA44" s="7"/>
      <c r="AB44" s="7"/>
      <c r="AC44" s="7"/>
      <c r="AD44" s="7" t="str">
        <f>IF($AN44="","",IF(CONCATENATE(参加申込書!$K$10,参加申込書!$K$11)="","",CONCATENATE(参加申込書!$K$10,参加申込書!$K$11)))</f>
        <v/>
      </c>
      <c r="AE44" s="7"/>
      <c r="AF44" s="7"/>
      <c r="AG44" s="7" t="str">
        <f>IF(参加申込書!$W$7=2,1,"")</f>
        <v/>
      </c>
      <c r="AH44" s="7"/>
      <c r="AI44" s="7"/>
      <c r="AJ44" s="7" t="str">
        <f t="shared" si="2"/>
        <v/>
      </c>
      <c r="AK44" s="7" t="str">
        <f>IF($AN44="","",LEFT(参加申込書!$J56,5))</f>
        <v/>
      </c>
      <c r="AL44" s="7" t="str">
        <f>IF($AN44="","",MID(参加申込書!$J56,7,3))</f>
        <v/>
      </c>
      <c r="AM44" s="7" t="str">
        <f>IF($AN44="","",RIGHT(参加申込書!$J56,1))</f>
        <v/>
      </c>
      <c r="AN44" s="8" t="str">
        <f>IF(参加申込書!$L56=0,"",参加申込書!$L56)</f>
        <v/>
      </c>
      <c r="AO44" s="12" t="str">
        <f>IF(参加申込書!$N56=0,"",参加申込書!$N56)</f>
        <v/>
      </c>
      <c r="AP44" s="8" t="str">
        <f>IF(参加申込書!$M56=0,"",参加申込書!$M56)</f>
        <v/>
      </c>
      <c r="AQ44" s="8" t="str">
        <f>IF(参加申込書!$O56="","",参加申込書!$O56)</f>
        <v/>
      </c>
      <c r="AR44" s="8" t="str">
        <f>IF(参加申込書!$P56="","",参加申込書!$P56)</f>
        <v/>
      </c>
      <c r="AS44" s="8" t="str">
        <f>IF(参加申込書!$Q56=0,"",参加申込書!$Q56)</f>
        <v/>
      </c>
      <c r="AT44" s="8" t="str">
        <f>IF(参加申込書!$R56=0,"",参加申込書!$R56)</f>
        <v/>
      </c>
      <c r="AU44" s="8"/>
      <c r="AV44" s="8"/>
      <c r="AW44" s="8" t="str">
        <f>IF(参加申込書!$W$7=0,"",IF(参加申込書!$W$7&lt;&gt;3,参加申込書!$U56,参加申込書!$Q$8))</f>
        <v/>
      </c>
      <c r="AX44" s="8" t="str">
        <f>IF($AN44="","",IF(参加申込書!$S56=0,0,参加申込書!$S56))</f>
        <v/>
      </c>
      <c r="AY44" s="8" t="str">
        <f>IF(参加申込書!$T56="","",IF(参加申込書!$T56="男",1,2))</f>
        <v/>
      </c>
      <c r="AZ44" s="7"/>
      <c r="BA44" s="7"/>
      <c r="BB44" s="8"/>
      <c r="BC44" s="9" t="str">
        <f t="shared" ca="1" si="1"/>
        <v/>
      </c>
      <c r="BD44" s="6"/>
      <c r="BE44" s="6"/>
      <c r="BF44" s="6"/>
      <c r="BG44" s="6">
        <v>0</v>
      </c>
      <c r="BH44" s="6"/>
      <c r="BI44" s="6"/>
      <c r="BJ44" s="6"/>
      <c r="BK44" s="6"/>
      <c r="BL44" s="6"/>
      <c r="BM44" s="6"/>
      <c r="BN44" s="6"/>
      <c r="BO44" s="6"/>
      <c r="BP44" s="6"/>
    </row>
    <row r="45" spans="1:68" x14ac:dyDescent="0.2">
      <c r="A45" s="5" t="str">
        <f t="shared" ca="1" si="0"/>
        <v/>
      </c>
      <c r="B45" s="6"/>
      <c r="C45" s="7" t="str">
        <f>IF($AN45="","",参加申込書!$K$5)</f>
        <v/>
      </c>
      <c r="D45" s="7" t="str">
        <f>IF($AN45="","",'参加申込書(直接入力用)'!$G$4)</f>
        <v/>
      </c>
      <c r="E45" s="7" t="str">
        <f>IF($AN45="","",'参加申込書(直接入力用)'!$I$9)</f>
        <v/>
      </c>
      <c r="F45" s="7" t="str">
        <f>IF($AN45="","",'参加申込書(直接入力用)'!$K$9)</f>
        <v/>
      </c>
      <c r="G45" s="7" t="str">
        <f>IF($AN45="","",IF(参加申込書!$Q$5="","",参加申込書!$Q$5))</f>
        <v/>
      </c>
      <c r="H45" s="7" t="str">
        <f>IF($AN45="","",IF(参加申込書!$Q$7="","",参加申込書!$Q$7))</f>
        <v/>
      </c>
      <c r="I45" s="7" t="str">
        <f>IF($AN45="","",IF(参加申込書!$Q$6="","",参加申込書!$Q$6))</f>
        <v/>
      </c>
      <c r="J45" s="7" t="str">
        <f>IF($AN45="","",IF(参加申込書!$Q$8="","",参加申込書!$Q$8))</f>
        <v/>
      </c>
      <c r="K45" s="7" t="str">
        <f>IF($AN45="","",IF(参加申込書!$K$8="","",参加申込書!$K$8))</f>
        <v/>
      </c>
      <c r="L45" s="7" t="str">
        <f>IF($AN45="","",IF(参加申込書!$K$9="","",参加申込書!$K$9))</f>
        <v/>
      </c>
      <c r="M45" s="7"/>
      <c r="N45" s="7"/>
      <c r="O45" s="7"/>
      <c r="P45" s="7"/>
      <c r="Q45" s="7"/>
      <c r="R45" s="7"/>
      <c r="S45" s="7"/>
      <c r="T45" s="7"/>
      <c r="U45" s="7"/>
      <c r="V45" s="7"/>
      <c r="W45" s="7"/>
      <c r="X45" s="7"/>
      <c r="Y45" s="7"/>
      <c r="Z45" s="7"/>
      <c r="AA45" s="7"/>
      <c r="AB45" s="7"/>
      <c r="AC45" s="7"/>
      <c r="AD45" s="7" t="str">
        <f>IF($AN45="","",IF(CONCATENATE(参加申込書!$K$10,参加申込書!$K$11)="","",CONCATENATE(参加申込書!$K$10,参加申込書!$K$11)))</f>
        <v/>
      </c>
      <c r="AE45" s="7"/>
      <c r="AF45" s="7"/>
      <c r="AG45" s="7" t="str">
        <f>IF(参加申込書!$W$7=2,1,"")</f>
        <v/>
      </c>
      <c r="AH45" s="7"/>
      <c r="AI45" s="7"/>
      <c r="AJ45" s="7" t="str">
        <f t="shared" si="2"/>
        <v/>
      </c>
      <c r="AK45" s="7" t="str">
        <f>IF($AN45="","",LEFT(参加申込書!$J57,5))</f>
        <v/>
      </c>
      <c r="AL45" s="7" t="str">
        <f>IF($AN45="","",MID(参加申込書!$J57,7,3))</f>
        <v/>
      </c>
      <c r="AM45" s="7" t="str">
        <f>IF($AN45="","",RIGHT(参加申込書!$J57,1))</f>
        <v/>
      </c>
      <c r="AN45" s="8" t="str">
        <f>IF(参加申込書!$L57=0,"",参加申込書!$L57)</f>
        <v/>
      </c>
      <c r="AO45" s="12" t="str">
        <f>IF(参加申込書!$N57=0,"",参加申込書!$N57)</f>
        <v/>
      </c>
      <c r="AP45" s="8" t="str">
        <f>IF(参加申込書!$M57=0,"",参加申込書!$M57)</f>
        <v/>
      </c>
      <c r="AQ45" s="8" t="str">
        <f>IF(参加申込書!$O57="","",参加申込書!$O57)</f>
        <v/>
      </c>
      <c r="AR45" s="8" t="str">
        <f>IF(参加申込書!$P57="","",参加申込書!$P57)</f>
        <v/>
      </c>
      <c r="AS45" s="8" t="str">
        <f>IF(参加申込書!$Q57=0,"",参加申込書!$Q57)</f>
        <v/>
      </c>
      <c r="AT45" s="8" t="str">
        <f>IF(参加申込書!$R57=0,"",参加申込書!$R57)</f>
        <v/>
      </c>
      <c r="AU45" s="8"/>
      <c r="AV45" s="8"/>
      <c r="AW45" s="8" t="str">
        <f>IF(参加申込書!$W$7=0,"",IF(参加申込書!$W$7&lt;&gt;3,参加申込書!$U57,参加申込書!$Q$8))</f>
        <v/>
      </c>
      <c r="AX45" s="8" t="str">
        <f>IF($AN45="","",IF(参加申込書!$S57=0,0,参加申込書!$S57))</f>
        <v/>
      </c>
      <c r="AY45" s="8" t="str">
        <f>IF(参加申込書!$T57="","",IF(参加申込書!$T57="男",1,2))</f>
        <v/>
      </c>
      <c r="AZ45" s="7"/>
      <c r="BA45" s="7"/>
      <c r="BB45" s="8"/>
      <c r="BC45" s="9" t="str">
        <f t="shared" ca="1" si="1"/>
        <v/>
      </c>
      <c r="BD45" s="6"/>
      <c r="BE45" s="6"/>
      <c r="BF45" s="6"/>
      <c r="BG45" s="6">
        <v>0</v>
      </c>
      <c r="BH45" s="6"/>
      <c r="BI45" s="6"/>
      <c r="BJ45" s="6"/>
      <c r="BK45" s="6"/>
      <c r="BL45" s="6"/>
      <c r="BM45" s="6"/>
      <c r="BN45" s="6"/>
      <c r="BO45" s="6"/>
      <c r="BP45" s="6"/>
    </row>
    <row r="46" spans="1:68" x14ac:dyDescent="0.2">
      <c r="A46" s="5" t="str">
        <f t="shared" ca="1" si="0"/>
        <v/>
      </c>
      <c r="B46" s="6"/>
      <c r="C46" s="7" t="str">
        <f>IF($AN46="","",参加申込書!$K$5)</f>
        <v/>
      </c>
      <c r="D46" s="7" t="str">
        <f>IF($AN46="","",'参加申込書(直接入力用)'!$G$4)</f>
        <v/>
      </c>
      <c r="E46" s="7" t="str">
        <f>IF($AN46="","",'参加申込書(直接入力用)'!$I$9)</f>
        <v/>
      </c>
      <c r="F46" s="7" t="str">
        <f>IF($AN46="","",'参加申込書(直接入力用)'!$K$9)</f>
        <v/>
      </c>
      <c r="G46" s="7" t="str">
        <f>IF($AN46="","",IF(参加申込書!$Q$5="","",参加申込書!$Q$5))</f>
        <v/>
      </c>
      <c r="H46" s="7" t="str">
        <f>IF($AN46="","",IF(参加申込書!$Q$7="","",参加申込書!$Q$7))</f>
        <v/>
      </c>
      <c r="I46" s="7" t="str">
        <f>IF($AN46="","",IF(参加申込書!$Q$6="","",参加申込書!$Q$6))</f>
        <v/>
      </c>
      <c r="J46" s="7" t="str">
        <f>IF($AN46="","",IF(参加申込書!$Q$8="","",参加申込書!$Q$8))</f>
        <v/>
      </c>
      <c r="K46" s="7" t="str">
        <f>IF($AN46="","",IF(参加申込書!$K$8="","",参加申込書!$K$8))</f>
        <v/>
      </c>
      <c r="L46" s="7" t="str">
        <f>IF($AN46="","",IF(参加申込書!$K$9="","",参加申込書!$K$9))</f>
        <v/>
      </c>
      <c r="M46" s="7"/>
      <c r="N46" s="7"/>
      <c r="O46" s="7"/>
      <c r="P46" s="7"/>
      <c r="Q46" s="7"/>
      <c r="R46" s="7"/>
      <c r="S46" s="7"/>
      <c r="T46" s="7"/>
      <c r="U46" s="7"/>
      <c r="V46" s="7"/>
      <c r="W46" s="7"/>
      <c r="X46" s="7"/>
      <c r="Y46" s="7"/>
      <c r="Z46" s="7"/>
      <c r="AA46" s="7"/>
      <c r="AB46" s="7"/>
      <c r="AC46" s="7"/>
      <c r="AD46" s="7" t="str">
        <f>IF($AN46="","",IF(CONCATENATE(参加申込書!$K$10,参加申込書!$K$11)="","",CONCATENATE(参加申込書!$K$10,参加申込書!$K$11)))</f>
        <v/>
      </c>
      <c r="AE46" s="7"/>
      <c r="AF46" s="7"/>
      <c r="AG46" s="7" t="str">
        <f>IF(参加申込書!$W$7=2,1,"")</f>
        <v/>
      </c>
      <c r="AH46" s="7"/>
      <c r="AI46" s="7"/>
      <c r="AJ46" s="7" t="str">
        <f t="shared" si="2"/>
        <v/>
      </c>
      <c r="AK46" s="7" t="str">
        <f>IF($AN46="","",LEFT(参加申込書!$J58,5))</f>
        <v/>
      </c>
      <c r="AL46" s="7" t="str">
        <f>IF($AN46="","",MID(参加申込書!$J58,7,3))</f>
        <v/>
      </c>
      <c r="AM46" s="7" t="str">
        <f>IF($AN46="","",RIGHT(参加申込書!$J58,1))</f>
        <v/>
      </c>
      <c r="AN46" s="8" t="str">
        <f>IF(参加申込書!$L58=0,"",参加申込書!$L58)</f>
        <v/>
      </c>
      <c r="AO46" s="12" t="str">
        <f>IF(参加申込書!$N58=0,"",参加申込書!$N58)</f>
        <v/>
      </c>
      <c r="AP46" s="8" t="str">
        <f>IF(参加申込書!$M58=0,"",参加申込書!$M58)</f>
        <v/>
      </c>
      <c r="AQ46" s="8" t="str">
        <f>IF(参加申込書!$O58="","",参加申込書!$O58)</f>
        <v/>
      </c>
      <c r="AR46" s="8" t="str">
        <f>IF(参加申込書!$P58="","",参加申込書!$P58)</f>
        <v/>
      </c>
      <c r="AS46" s="8" t="str">
        <f>IF(参加申込書!$Q58=0,"",参加申込書!$Q58)</f>
        <v/>
      </c>
      <c r="AT46" s="8" t="str">
        <f>IF(参加申込書!$R58=0,"",参加申込書!$R58)</f>
        <v/>
      </c>
      <c r="AU46" s="8"/>
      <c r="AV46" s="8"/>
      <c r="AW46" s="8" t="str">
        <f>IF(参加申込書!$W$7=0,"",IF(参加申込書!$W$7&lt;&gt;3,参加申込書!$U58,参加申込書!$Q$8))</f>
        <v/>
      </c>
      <c r="AX46" s="8" t="str">
        <f>IF($AN46="","",IF(参加申込書!$S58=0,0,参加申込書!$S58))</f>
        <v/>
      </c>
      <c r="AY46" s="8" t="str">
        <f>IF(参加申込書!$T58="","",IF(参加申込書!$T58="男",1,2))</f>
        <v/>
      </c>
      <c r="AZ46" s="7"/>
      <c r="BA46" s="7"/>
      <c r="BB46" s="8"/>
      <c r="BC46" s="9" t="str">
        <f t="shared" ca="1" si="1"/>
        <v/>
      </c>
      <c r="BD46" s="6"/>
      <c r="BE46" s="6"/>
      <c r="BF46" s="6"/>
      <c r="BG46" s="6">
        <v>0</v>
      </c>
      <c r="BH46" s="6"/>
      <c r="BI46" s="6"/>
      <c r="BJ46" s="6"/>
      <c r="BK46" s="6"/>
      <c r="BL46" s="6"/>
      <c r="BM46" s="6"/>
      <c r="BN46" s="6"/>
      <c r="BO46" s="6"/>
      <c r="BP46" s="6"/>
    </row>
    <row r="47" spans="1:68" x14ac:dyDescent="0.2">
      <c r="A47" s="5" t="str">
        <f t="shared" ca="1" si="0"/>
        <v/>
      </c>
      <c r="B47" s="6"/>
      <c r="C47" s="7" t="str">
        <f>IF($AN47="","",参加申込書!$K$5)</f>
        <v/>
      </c>
      <c r="D47" s="7" t="str">
        <f>IF($AN47="","",'参加申込書(直接入力用)'!$G$4)</f>
        <v/>
      </c>
      <c r="E47" s="7" t="str">
        <f>IF($AN47="","",'参加申込書(直接入力用)'!$I$9)</f>
        <v/>
      </c>
      <c r="F47" s="7" t="str">
        <f>IF($AN47="","",'参加申込書(直接入力用)'!$K$9)</f>
        <v/>
      </c>
      <c r="G47" s="7" t="str">
        <f>IF($AN47="","",IF(参加申込書!$Q$5="","",参加申込書!$Q$5))</f>
        <v/>
      </c>
      <c r="H47" s="7" t="str">
        <f>IF($AN47="","",IF(参加申込書!$Q$7="","",参加申込書!$Q$7))</f>
        <v/>
      </c>
      <c r="I47" s="7" t="str">
        <f>IF($AN47="","",IF(参加申込書!$Q$6="","",参加申込書!$Q$6))</f>
        <v/>
      </c>
      <c r="J47" s="7" t="str">
        <f>IF($AN47="","",IF(参加申込書!$Q$8="","",参加申込書!$Q$8))</f>
        <v/>
      </c>
      <c r="K47" s="7" t="str">
        <f>IF($AN47="","",IF(参加申込書!$K$8="","",参加申込書!$K$8))</f>
        <v/>
      </c>
      <c r="L47" s="7" t="str">
        <f>IF($AN47="","",IF(参加申込書!$K$9="","",参加申込書!$K$9))</f>
        <v/>
      </c>
      <c r="M47" s="7"/>
      <c r="N47" s="7"/>
      <c r="O47" s="7"/>
      <c r="P47" s="7"/>
      <c r="Q47" s="7"/>
      <c r="R47" s="7"/>
      <c r="S47" s="7"/>
      <c r="T47" s="7"/>
      <c r="U47" s="7"/>
      <c r="V47" s="7"/>
      <c r="W47" s="7"/>
      <c r="X47" s="7"/>
      <c r="Y47" s="7"/>
      <c r="Z47" s="7"/>
      <c r="AA47" s="7"/>
      <c r="AB47" s="7"/>
      <c r="AC47" s="7"/>
      <c r="AD47" s="7" t="str">
        <f>IF($AN47="","",IF(CONCATENATE(参加申込書!$K$10,参加申込書!$K$11)="","",CONCATENATE(参加申込書!$K$10,参加申込書!$K$11)))</f>
        <v/>
      </c>
      <c r="AE47" s="7"/>
      <c r="AF47" s="7"/>
      <c r="AG47" s="7" t="str">
        <f>IF(参加申込書!$W$7=2,1,"")</f>
        <v/>
      </c>
      <c r="AH47" s="7"/>
      <c r="AI47" s="7"/>
      <c r="AJ47" s="7" t="str">
        <f t="shared" si="2"/>
        <v/>
      </c>
      <c r="AK47" s="7" t="str">
        <f>IF($AN47="","",LEFT(参加申込書!$J59,5))</f>
        <v/>
      </c>
      <c r="AL47" s="7" t="str">
        <f>IF($AN47="","",MID(参加申込書!$J59,7,3))</f>
        <v/>
      </c>
      <c r="AM47" s="7" t="str">
        <f>IF($AN47="","",RIGHT(参加申込書!$J59,1))</f>
        <v/>
      </c>
      <c r="AN47" s="8" t="str">
        <f>IF(参加申込書!$L59=0,"",参加申込書!$L59)</f>
        <v/>
      </c>
      <c r="AO47" s="12" t="str">
        <f>IF(参加申込書!$N59=0,"",参加申込書!$N59)</f>
        <v/>
      </c>
      <c r="AP47" s="8" t="str">
        <f>IF(参加申込書!$M59=0,"",参加申込書!$M59)</f>
        <v/>
      </c>
      <c r="AQ47" s="8" t="str">
        <f>IF(参加申込書!$O59="","",参加申込書!$O59)</f>
        <v/>
      </c>
      <c r="AR47" s="8" t="str">
        <f>IF(参加申込書!$P59="","",参加申込書!$P59)</f>
        <v/>
      </c>
      <c r="AS47" s="8" t="str">
        <f>IF(参加申込書!$Q59=0,"",参加申込書!$Q59)</f>
        <v/>
      </c>
      <c r="AT47" s="8" t="str">
        <f>IF(参加申込書!$R59=0,"",参加申込書!$R59)</f>
        <v/>
      </c>
      <c r="AU47" s="8"/>
      <c r="AV47" s="8"/>
      <c r="AW47" s="8" t="str">
        <f>IF(参加申込書!$W$7=0,"",IF(参加申込書!$W$7&lt;&gt;3,参加申込書!$U59,参加申込書!$Q$8))</f>
        <v/>
      </c>
      <c r="AX47" s="8" t="str">
        <f>IF($AN47="","",IF(参加申込書!$S59=0,0,参加申込書!$S59))</f>
        <v/>
      </c>
      <c r="AY47" s="8" t="str">
        <f>IF(参加申込書!$T59="","",IF(参加申込書!$T59="男",1,2))</f>
        <v/>
      </c>
      <c r="AZ47" s="7"/>
      <c r="BA47" s="7"/>
      <c r="BB47" s="8"/>
      <c r="BC47" s="9" t="str">
        <f t="shared" ca="1" si="1"/>
        <v/>
      </c>
      <c r="BD47" s="6"/>
      <c r="BE47" s="6"/>
      <c r="BF47" s="6"/>
      <c r="BG47" s="6">
        <v>0</v>
      </c>
      <c r="BH47" s="6"/>
      <c r="BI47" s="6"/>
      <c r="BJ47" s="6"/>
      <c r="BK47" s="6"/>
      <c r="BL47" s="6"/>
      <c r="BM47" s="6"/>
      <c r="BN47" s="6"/>
      <c r="BO47" s="6"/>
      <c r="BP47" s="6"/>
    </row>
    <row r="48" spans="1:68" x14ac:dyDescent="0.2">
      <c r="A48" s="5" t="str">
        <f t="shared" ca="1" si="0"/>
        <v/>
      </c>
      <c r="B48" s="6"/>
      <c r="C48" s="7" t="str">
        <f>IF($AN48="","",参加申込書!$K$5)</f>
        <v/>
      </c>
      <c r="D48" s="7" t="str">
        <f>IF($AN48="","",'参加申込書(直接入力用)'!$G$4)</f>
        <v/>
      </c>
      <c r="E48" s="7" t="str">
        <f>IF($AN48="","",'参加申込書(直接入力用)'!$I$9)</f>
        <v/>
      </c>
      <c r="F48" s="7" t="str">
        <f>IF($AN48="","",'参加申込書(直接入力用)'!$K$9)</f>
        <v/>
      </c>
      <c r="G48" s="7" t="str">
        <f>IF($AN48="","",IF(参加申込書!$Q$5="","",参加申込書!$Q$5))</f>
        <v/>
      </c>
      <c r="H48" s="7" t="str">
        <f>IF($AN48="","",IF(参加申込書!$Q$7="","",参加申込書!$Q$7))</f>
        <v/>
      </c>
      <c r="I48" s="7" t="str">
        <f>IF($AN48="","",IF(参加申込書!$Q$6="","",参加申込書!$Q$6))</f>
        <v/>
      </c>
      <c r="J48" s="7" t="str">
        <f>IF($AN48="","",IF(参加申込書!$Q$8="","",参加申込書!$Q$8))</f>
        <v/>
      </c>
      <c r="K48" s="7" t="str">
        <f>IF($AN48="","",IF(参加申込書!$K$8="","",参加申込書!$K$8))</f>
        <v/>
      </c>
      <c r="L48" s="7" t="str">
        <f>IF($AN48="","",IF(参加申込書!$K$9="","",参加申込書!$K$9))</f>
        <v/>
      </c>
      <c r="M48" s="7"/>
      <c r="N48" s="7"/>
      <c r="O48" s="7"/>
      <c r="P48" s="7"/>
      <c r="Q48" s="7"/>
      <c r="R48" s="7"/>
      <c r="S48" s="7"/>
      <c r="T48" s="7"/>
      <c r="U48" s="7"/>
      <c r="V48" s="7"/>
      <c r="W48" s="7"/>
      <c r="X48" s="7"/>
      <c r="Y48" s="7"/>
      <c r="Z48" s="7"/>
      <c r="AA48" s="7"/>
      <c r="AB48" s="7"/>
      <c r="AC48" s="7"/>
      <c r="AD48" s="7" t="str">
        <f>IF($AN48="","",IF(CONCATENATE(参加申込書!$K$10,参加申込書!$K$11)="","",CONCATENATE(参加申込書!$K$10,参加申込書!$K$11)))</f>
        <v/>
      </c>
      <c r="AE48" s="7"/>
      <c r="AF48" s="7"/>
      <c r="AG48" s="7" t="str">
        <f>IF(参加申込書!$W$7=2,1,"")</f>
        <v/>
      </c>
      <c r="AH48" s="7"/>
      <c r="AI48" s="7"/>
      <c r="AJ48" s="7" t="str">
        <f t="shared" si="2"/>
        <v/>
      </c>
      <c r="AK48" s="7" t="str">
        <f>IF($AN48="","",LEFT(参加申込書!$J60,5))</f>
        <v/>
      </c>
      <c r="AL48" s="7" t="str">
        <f>IF($AN48="","",MID(参加申込書!$J60,7,3))</f>
        <v/>
      </c>
      <c r="AM48" s="7" t="str">
        <f>IF($AN48="","",RIGHT(参加申込書!$J60,1))</f>
        <v/>
      </c>
      <c r="AN48" s="8" t="str">
        <f>IF(参加申込書!$L60=0,"",参加申込書!$L60)</f>
        <v/>
      </c>
      <c r="AO48" s="12" t="str">
        <f>IF(参加申込書!$N60=0,"",参加申込書!$N60)</f>
        <v/>
      </c>
      <c r="AP48" s="8" t="str">
        <f>IF(参加申込書!$M60=0,"",参加申込書!$M60)</f>
        <v/>
      </c>
      <c r="AQ48" s="8" t="str">
        <f>IF(参加申込書!$O60="","",参加申込書!$O60)</f>
        <v/>
      </c>
      <c r="AR48" s="8" t="str">
        <f>IF(参加申込書!$P60="","",参加申込書!$P60)</f>
        <v/>
      </c>
      <c r="AS48" s="8" t="str">
        <f>IF(参加申込書!$Q60=0,"",参加申込書!$Q60)</f>
        <v/>
      </c>
      <c r="AT48" s="8" t="str">
        <f>IF(参加申込書!$R60=0,"",参加申込書!$R60)</f>
        <v/>
      </c>
      <c r="AU48" s="8"/>
      <c r="AV48" s="8"/>
      <c r="AW48" s="8" t="str">
        <f>IF(参加申込書!$W$7=0,"",IF(参加申込書!$W$7&lt;&gt;3,参加申込書!$U60,参加申込書!$Q$8))</f>
        <v/>
      </c>
      <c r="AX48" s="8" t="str">
        <f>IF($AN48="","",IF(参加申込書!$S60=0,0,参加申込書!$S60))</f>
        <v/>
      </c>
      <c r="AY48" s="8" t="str">
        <f>IF(参加申込書!$T60="","",IF(参加申込書!$T60="男",1,2))</f>
        <v/>
      </c>
      <c r="AZ48" s="7"/>
      <c r="BA48" s="7"/>
      <c r="BB48" s="8"/>
      <c r="BC48" s="9" t="str">
        <f t="shared" ca="1" si="1"/>
        <v/>
      </c>
      <c r="BD48" s="6"/>
      <c r="BE48" s="6"/>
      <c r="BF48" s="6"/>
      <c r="BG48" s="6">
        <v>0</v>
      </c>
      <c r="BH48" s="6"/>
      <c r="BI48" s="6"/>
      <c r="BJ48" s="6"/>
      <c r="BK48" s="6"/>
      <c r="BL48" s="6"/>
      <c r="BM48" s="6"/>
      <c r="BN48" s="6"/>
      <c r="BO48" s="6"/>
      <c r="BP48" s="6"/>
    </row>
    <row r="49" spans="1:68" x14ac:dyDescent="0.2">
      <c r="A49" s="5" t="str">
        <f t="shared" ca="1" si="0"/>
        <v/>
      </c>
      <c r="B49" s="6"/>
      <c r="C49" s="7" t="str">
        <f>IF($AN49="","",参加申込書!$K$5)</f>
        <v/>
      </c>
      <c r="D49" s="7" t="str">
        <f>IF($AN49="","",'参加申込書(直接入力用)'!$G$4)</f>
        <v/>
      </c>
      <c r="E49" s="7" t="str">
        <f>IF($AN49="","",'参加申込書(直接入力用)'!$I$9)</f>
        <v/>
      </c>
      <c r="F49" s="7" t="str">
        <f>IF($AN49="","",'参加申込書(直接入力用)'!$K$9)</f>
        <v/>
      </c>
      <c r="G49" s="7" t="str">
        <f>IF($AN49="","",IF(参加申込書!$Q$5="","",参加申込書!$Q$5))</f>
        <v/>
      </c>
      <c r="H49" s="7" t="str">
        <f>IF($AN49="","",IF(参加申込書!$Q$7="","",参加申込書!$Q$7))</f>
        <v/>
      </c>
      <c r="I49" s="7" t="str">
        <f>IF($AN49="","",IF(参加申込書!$Q$6="","",参加申込書!$Q$6))</f>
        <v/>
      </c>
      <c r="J49" s="7" t="str">
        <f>IF($AN49="","",IF(参加申込書!$Q$8="","",参加申込書!$Q$8))</f>
        <v/>
      </c>
      <c r="K49" s="7" t="str">
        <f>IF($AN49="","",IF(参加申込書!$K$8="","",参加申込書!$K$8))</f>
        <v/>
      </c>
      <c r="L49" s="7" t="str">
        <f>IF($AN49="","",IF(参加申込書!$K$9="","",参加申込書!$K$9))</f>
        <v/>
      </c>
      <c r="M49" s="7"/>
      <c r="N49" s="7"/>
      <c r="O49" s="7"/>
      <c r="P49" s="7"/>
      <c r="Q49" s="7"/>
      <c r="R49" s="7"/>
      <c r="S49" s="7"/>
      <c r="T49" s="7"/>
      <c r="U49" s="7"/>
      <c r="V49" s="7"/>
      <c r="W49" s="7"/>
      <c r="X49" s="7"/>
      <c r="Y49" s="7"/>
      <c r="Z49" s="7"/>
      <c r="AA49" s="7"/>
      <c r="AB49" s="7"/>
      <c r="AC49" s="7"/>
      <c r="AD49" s="7" t="str">
        <f>IF($AN49="","",IF(CONCATENATE(参加申込書!$K$10,参加申込書!$K$11)="","",CONCATENATE(参加申込書!$K$10,参加申込書!$K$11)))</f>
        <v/>
      </c>
      <c r="AE49" s="7"/>
      <c r="AF49" s="7"/>
      <c r="AG49" s="7" t="str">
        <f>IF(参加申込書!$W$7=2,1,"")</f>
        <v/>
      </c>
      <c r="AH49" s="7"/>
      <c r="AI49" s="7"/>
      <c r="AJ49" s="7" t="str">
        <f t="shared" si="2"/>
        <v/>
      </c>
      <c r="AK49" s="7" t="str">
        <f>IF($AN49="","",LEFT(参加申込書!$J61,5))</f>
        <v/>
      </c>
      <c r="AL49" s="7" t="str">
        <f>IF($AN49="","",MID(参加申込書!$J61,7,3))</f>
        <v/>
      </c>
      <c r="AM49" s="7" t="str">
        <f>IF($AN49="","",RIGHT(参加申込書!$J61,1))</f>
        <v/>
      </c>
      <c r="AN49" s="8" t="str">
        <f>IF(参加申込書!$L61=0,"",参加申込書!$L61)</f>
        <v/>
      </c>
      <c r="AO49" s="12" t="str">
        <f>IF(参加申込書!$N61=0,"",参加申込書!$N61)</f>
        <v/>
      </c>
      <c r="AP49" s="8" t="str">
        <f>IF(参加申込書!$M61=0,"",参加申込書!$M61)</f>
        <v/>
      </c>
      <c r="AQ49" s="8" t="str">
        <f>IF(参加申込書!$O61="","",参加申込書!$O61)</f>
        <v/>
      </c>
      <c r="AR49" s="8" t="str">
        <f>IF(参加申込書!$P61="","",参加申込書!$P61)</f>
        <v/>
      </c>
      <c r="AS49" s="8" t="str">
        <f>IF(参加申込書!$Q61=0,"",参加申込書!$Q61)</f>
        <v/>
      </c>
      <c r="AT49" s="8" t="str">
        <f>IF(参加申込書!$R61=0,"",参加申込書!$R61)</f>
        <v/>
      </c>
      <c r="AU49" s="8"/>
      <c r="AV49" s="8"/>
      <c r="AW49" s="8" t="str">
        <f>IF(参加申込書!$W$7=0,"",IF(参加申込書!$W$7&lt;&gt;3,参加申込書!$U61,参加申込書!$Q$8))</f>
        <v/>
      </c>
      <c r="AX49" s="8" t="str">
        <f>IF($AN49="","",IF(参加申込書!$S61=0,0,参加申込書!$S61))</f>
        <v/>
      </c>
      <c r="AY49" s="8" t="str">
        <f>IF(参加申込書!$T61="","",IF(参加申込書!$T61="男",1,2))</f>
        <v/>
      </c>
      <c r="AZ49" s="7"/>
      <c r="BA49" s="7"/>
      <c r="BB49" s="8"/>
      <c r="BC49" s="9" t="str">
        <f t="shared" ca="1" si="1"/>
        <v/>
      </c>
      <c r="BD49" s="6"/>
      <c r="BE49" s="6"/>
      <c r="BF49" s="6"/>
      <c r="BG49" s="6">
        <v>0</v>
      </c>
      <c r="BH49" s="6"/>
      <c r="BI49" s="6"/>
      <c r="BJ49" s="6"/>
      <c r="BK49" s="6"/>
      <c r="BL49" s="6"/>
      <c r="BM49" s="6"/>
      <c r="BN49" s="6"/>
      <c r="BO49" s="6"/>
      <c r="BP49" s="6"/>
    </row>
    <row r="50" spans="1:68" x14ac:dyDescent="0.2">
      <c r="A50" s="5" t="str">
        <f t="shared" ca="1" si="0"/>
        <v/>
      </c>
      <c r="B50" s="6"/>
      <c r="C50" s="7" t="str">
        <f>IF($AN50="","",参加申込書!$K$5)</f>
        <v/>
      </c>
      <c r="D50" s="7" t="str">
        <f>IF($AN50="","",'参加申込書(直接入力用)'!$G$4)</f>
        <v/>
      </c>
      <c r="E50" s="7" t="str">
        <f>IF($AN50="","",'参加申込書(直接入力用)'!$I$9)</f>
        <v/>
      </c>
      <c r="F50" s="7" t="str">
        <f>IF($AN50="","",'参加申込書(直接入力用)'!$K$9)</f>
        <v/>
      </c>
      <c r="G50" s="7" t="str">
        <f>IF($AN50="","",IF(参加申込書!$Q$5="","",参加申込書!$Q$5))</f>
        <v/>
      </c>
      <c r="H50" s="7" t="str">
        <f>IF($AN50="","",IF(参加申込書!$Q$7="","",参加申込書!$Q$7))</f>
        <v/>
      </c>
      <c r="I50" s="7" t="str">
        <f>IF($AN50="","",IF(参加申込書!$Q$6="","",参加申込書!$Q$6))</f>
        <v/>
      </c>
      <c r="J50" s="7" t="str">
        <f>IF($AN50="","",IF(参加申込書!$Q$8="","",参加申込書!$Q$8))</f>
        <v/>
      </c>
      <c r="K50" s="7" t="str">
        <f>IF($AN50="","",IF(参加申込書!$K$8="","",参加申込書!$K$8))</f>
        <v/>
      </c>
      <c r="L50" s="7" t="str">
        <f>IF($AN50="","",IF(参加申込書!$K$9="","",参加申込書!$K$9))</f>
        <v/>
      </c>
      <c r="M50" s="7"/>
      <c r="N50" s="7"/>
      <c r="O50" s="7"/>
      <c r="P50" s="7"/>
      <c r="Q50" s="7"/>
      <c r="R50" s="7"/>
      <c r="S50" s="7"/>
      <c r="T50" s="7"/>
      <c r="U50" s="7"/>
      <c r="V50" s="7"/>
      <c r="W50" s="7"/>
      <c r="X50" s="7"/>
      <c r="Y50" s="7"/>
      <c r="Z50" s="7"/>
      <c r="AA50" s="7"/>
      <c r="AB50" s="7"/>
      <c r="AC50" s="7"/>
      <c r="AD50" s="7" t="str">
        <f>IF($AN50="","",IF(CONCATENATE(参加申込書!$K$10,参加申込書!$K$11)="","",CONCATENATE(参加申込書!$K$10,参加申込書!$K$11)))</f>
        <v/>
      </c>
      <c r="AE50" s="7"/>
      <c r="AF50" s="7"/>
      <c r="AG50" s="7" t="str">
        <f>IF(参加申込書!$W$7=2,1,"")</f>
        <v/>
      </c>
      <c r="AH50" s="7"/>
      <c r="AI50" s="7"/>
      <c r="AJ50" s="7" t="str">
        <f t="shared" si="2"/>
        <v/>
      </c>
      <c r="AK50" s="7" t="str">
        <f>IF($AN50="","",LEFT(参加申込書!$J62,5))</f>
        <v/>
      </c>
      <c r="AL50" s="7" t="str">
        <f>IF($AN50="","",MID(参加申込書!$J62,7,3))</f>
        <v/>
      </c>
      <c r="AM50" s="7" t="str">
        <f>IF($AN50="","",RIGHT(参加申込書!$J62,1))</f>
        <v/>
      </c>
      <c r="AN50" s="8" t="str">
        <f>IF(参加申込書!$L62=0,"",参加申込書!$L62)</f>
        <v/>
      </c>
      <c r="AO50" s="12" t="str">
        <f>IF(参加申込書!$N62=0,"",参加申込書!$N62)</f>
        <v/>
      </c>
      <c r="AP50" s="8" t="str">
        <f>IF(参加申込書!$M62=0,"",参加申込書!$M62)</f>
        <v/>
      </c>
      <c r="AQ50" s="8" t="str">
        <f>IF(参加申込書!$O62="","",参加申込書!$O62)</f>
        <v/>
      </c>
      <c r="AR50" s="8" t="str">
        <f>IF(参加申込書!$P62="","",参加申込書!$P62)</f>
        <v/>
      </c>
      <c r="AS50" s="8" t="str">
        <f>IF(参加申込書!$Q62=0,"",参加申込書!$Q62)</f>
        <v/>
      </c>
      <c r="AT50" s="8" t="str">
        <f>IF(参加申込書!$R62=0,"",参加申込書!$R62)</f>
        <v/>
      </c>
      <c r="AU50" s="8"/>
      <c r="AV50" s="8"/>
      <c r="AW50" s="8" t="str">
        <f>IF(参加申込書!$W$7=0,"",IF(参加申込書!$W$7&lt;&gt;3,参加申込書!$U62,参加申込書!$Q$8))</f>
        <v/>
      </c>
      <c r="AX50" s="8" t="str">
        <f>IF($AN50="","",IF(参加申込書!$S62=0,0,参加申込書!$S62))</f>
        <v/>
      </c>
      <c r="AY50" s="8" t="str">
        <f>IF(参加申込書!$T62="","",IF(参加申込書!$T62="男",1,2))</f>
        <v/>
      </c>
      <c r="AZ50" s="7"/>
      <c r="BA50" s="7"/>
      <c r="BB50" s="8"/>
      <c r="BC50" s="9" t="str">
        <f t="shared" ca="1" si="1"/>
        <v/>
      </c>
      <c r="BD50" s="6"/>
      <c r="BE50" s="6"/>
      <c r="BF50" s="6"/>
      <c r="BG50" s="6">
        <v>0</v>
      </c>
      <c r="BH50" s="6"/>
      <c r="BI50" s="6"/>
      <c r="BJ50" s="6"/>
      <c r="BK50" s="6"/>
      <c r="BL50" s="6"/>
      <c r="BM50" s="6"/>
      <c r="BN50" s="6"/>
      <c r="BO50" s="6"/>
      <c r="BP50" s="6"/>
    </row>
    <row r="51" spans="1:68" x14ac:dyDescent="0.2">
      <c r="A51" s="5" t="str">
        <f t="shared" ca="1" si="0"/>
        <v/>
      </c>
      <c r="B51" s="6"/>
      <c r="C51" s="7" t="str">
        <f>IF($AN51="","",参加申込書!$K$5)</f>
        <v/>
      </c>
      <c r="D51" s="7" t="str">
        <f>IF($AN51="","",'参加申込書(直接入力用)'!$G$4)</f>
        <v/>
      </c>
      <c r="E51" s="7" t="str">
        <f>IF($AN51="","",'参加申込書(直接入力用)'!$I$9)</f>
        <v/>
      </c>
      <c r="F51" s="7" t="str">
        <f>IF($AN51="","",'参加申込書(直接入力用)'!$K$9)</f>
        <v/>
      </c>
      <c r="G51" s="7" t="str">
        <f>IF($AN51="","",IF(参加申込書!$Q$5="","",参加申込書!$Q$5))</f>
        <v/>
      </c>
      <c r="H51" s="7" t="str">
        <f>IF($AN51="","",IF(参加申込書!$Q$7="","",参加申込書!$Q$7))</f>
        <v/>
      </c>
      <c r="I51" s="7" t="str">
        <f>IF($AN51="","",IF(参加申込書!$Q$6="","",参加申込書!$Q$6))</f>
        <v/>
      </c>
      <c r="J51" s="7" t="str">
        <f>IF($AN51="","",IF(参加申込書!$Q$8="","",参加申込書!$Q$8))</f>
        <v/>
      </c>
      <c r="K51" s="7" t="str">
        <f>IF($AN51="","",IF(参加申込書!$K$8="","",参加申込書!$K$8))</f>
        <v/>
      </c>
      <c r="L51" s="7" t="str">
        <f>IF($AN51="","",IF(参加申込書!$K$9="","",参加申込書!$K$9))</f>
        <v/>
      </c>
      <c r="M51" s="7"/>
      <c r="N51" s="7"/>
      <c r="O51" s="7"/>
      <c r="P51" s="7"/>
      <c r="Q51" s="7"/>
      <c r="R51" s="7"/>
      <c r="S51" s="7"/>
      <c r="T51" s="7"/>
      <c r="U51" s="7"/>
      <c r="V51" s="7"/>
      <c r="W51" s="7"/>
      <c r="X51" s="7"/>
      <c r="Y51" s="7"/>
      <c r="Z51" s="7"/>
      <c r="AA51" s="7"/>
      <c r="AB51" s="7"/>
      <c r="AC51" s="7"/>
      <c r="AD51" s="7" t="str">
        <f>IF($AN51="","",IF(CONCATENATE(参加申込書!$K$10,参加申込書!$K$11)="","",CONCATENATE(参加申込書!$K$10,参加申込書!$K$11)))</f>
        <v/>
      </c>
      <c r="AE51" s="7"/>
      <c r="AF51" s="7"/>
      <c r="AG51" s="7" t="str">
        <f>IF(参加申込書!$W$7=2,1,"")</f>
        <v/>
      </c>
      <c r="AH51" s="7"/>
      <c r="AI51" s="7"/>
      <c r="AJ51" s="7" t="str">
        <f t="shared" si="2"/>
        <v/>
      </c>
      <c r="AK51" s="7" t="str">
        <f>IF($AN51="","",LEFT(参加申込書!$J63,5))</f>
        <v/>
      </c>
      <c r="AL51" s="7" t="str">
        <f>IF($AN51="","",MID(参加申込書!$J63,7,3))</f>
        <v/>
      </c>
      <c r="AM51" s="7" t="str">
        <f>IF($AN51="","",RIGHT(参加申込書!$J63,1))</f>
        <v/>
      </c>
      <c r="AN51" s="8" t="str">
        <f>IF(参加申込書!$L63=0,"",参加申込書!$L63)</f>
        <v/>
      </c>
      <c r="AO51" s="12" t="str">
        <f>IF(参加申込書!$N63=0,"",参加申込書!$N63)</f>
        <v/>
      </c>
      <c r="AP51" s="8" t="str">
        <f>IF(参加申込書!$M63=0,"",参加申込書!$M63)</f>
        <v/>
      </c>
      <c r="AQ51" s="8" t="str">
        <f>IF(参加申込書!$O63="","",参加申込書!$O63)</f>
        <v/>
      </c>
      <c r="AR51" s="8" t="str">
        <f>IF(参加申込書!$P63="","",参加申込書!$P63)</f>
        <v/>
      </c>
      <c r="AS51" s="8" t="str">
        <f>IF(参加申込書!$Q63=0,"",参加申込書!$Q63)</f>
        <v/>
      </c>
      <c r="AT51" s="8" t="str">
        <f>IF(参加申込書!$R63=0,"",参加申込書!$R63)</f>
        <v/>
      </c>
      <c r="AU51" s="8"/>
      <c r="AV51" s="8"/>
      <c r="AW51" s="8" t="str">
        <f>IF(参加申込書!$W$7=0,"",IF(参加申込書!$W$7&lt;&gt;3,参加申込書!$U63,参加申込書!$Q$8))</f>
        <v/>
      </c>
      <c r="AX51" s="8" t="str">
        <f>IF($AN51="","",IF(参加申込書!$S63=0,0,参加申込書!$S63))</f>
        <v/>
      </c>
      <c r="AY51" s="8" t="str">
        <f>IF(参加申込書!$T63="","",IF(参加申込書!$T63="男",1,2))</f>
        <v/>
      </c>
      <c r="AZ51" s="7"/>
      <c r="BA51" s="7"/>
      <c r="BB51" s="8"/>
      <c r="BC51" s="9" t="str">
        <f t="shared" ca="1" si="1"/>
        <v/>
      </c>
      <c r="BD51" s="6"/>
      <c r="BE51" s="6"/>
      <c r="BF51" s="6"/>
      <c r="BG51" s="6">
        <v>0</v>
      </c>
      <c r="BH51" s="6"/>
      <c r="BI51" s="6"/>
      <c r="BJ51" s="6"/>
      <c r="BK51" s="6"/>
      <c r="BL51" s="6"/>
      <c r="BM51" s="6"/>
      <c r="BN51" s="6"/>
      <c r="BO51" s="6"/>
      <c r="BP51" s="6"/>
    </row>
    <row r="52" spans="1:68" x14ac:dyDescent="0.2">
      <c r="A52" s="5" t="str">
        <f t="shared" ca="1" si="0"/>
        <v/>
      </c>
      <c r="B52" s="6"/>
      <c r="C52" s="7" t="str">
        <f>IF($AN52="","",参加申込書!$K$5)</f>
        <v/>
      </c>
      <c r="D52" s="7" t="str">
        <f>IF($AN52="","",'参加申込書(直接入力用)'!$G$4)</f>
        <v/>
      </c>
      <c r="E52" s="7" t="str">
        <f>IF($AN52="","",'参加申込書(直接入力用)'!$I$9)</f>
        <v/>
      </c>
      <c r="F52" s="7" t="str">
        <f>IF($AN52="","",'参加申込書(直接入力用)'!$K$9)</f>
        <v/>
      </c>
      <c r="G52" s="7" t="str">
        <f>IF($AN52="","",IF(参加申込書!$Q$5="","",参加申込書!$Q$5))</f>
        <v/>
      </c>
      <c r="H52" s="7" t="str">
        <f>IF($AN52="","",IF(参加申込書!$Q$7="","",参加申込書!$Q$7))</f>
        <v/>
      </c>
      <c r="I52" s="7" t="str">
        <f>IF($AN52="","",IF(参加申込書!$Q$6="","",参加申込書!$Q$6))</f>
        <v/>
      </c>
      <c r="J52" s="7" t="str">
        <f>IF($AN52="","",IF(参加申込書!$Q$8="","",参加申込書!$Q$8))</f>
        <v/>
      </c>
      <c r="K52" s="7" t="str">
        <f>IF($AN52="","",IF(参加申込書!$K$8="","",参加申込書!$K$8))</f>
        <v/>
      </c>
      <c r="L52" s="7" t="str">
        <f>IF($AN52="","",IF(参加申込書!$K$9="","",参加申込書!$K$9))</f>
        <v/>
      </c>
      <c r="M52" s="7"/>
      <c r="N52" s="7"/>
      <c r="O52" s="7"/>
      <c r="P52" s="7"/>
      <c r="Q52" s="7"/>
      <c r="R52" s="7"/>
      <c r="S52" s="7"/>
      <c r="T52" s="7"/>
      <c r="U52" s="7"/>
      <c r="V52" s="7"/>
      <c r="W52" s="7"/>
      <c r="X52" s="7"/>
      <c r="Y52" s="7"/>
      <c r="Z52" s="7"/>
      <c r="AA52" s="7"/>
      <c r="AB52" s="7"/>
      <c r="AC52" s="7"/>
      <c r="AD52" s="7" t="str">
        <f>IF($AN52="","",IF(CONCATENATE(参加申込書!$K$10,参加申込書!$K$11)="","",CONCATENATE(参加申込書!$K$10,参加申込書!$K$11)))</f>
        <v/>
      </c>
      <c r="AE52" s="7"/>
      <c r="AF52" s="7"/>
      <c r="AG52" s="7" t="str">
        <f>IF(参加申込書!$W$7=2,1,"")</f>
        <v/>
      </c>
      <c r="AH52" s="7"/>
      <c r="AI52" s="7"/>
      <c r="AJ52" s="7" t="str">
        <f t="shared" si="2"/>
        <v/>
      </c>
      <c r="AK52" s="7" t="str">
        <f>IF($AN52="","",LEFT(参加申込書!$J64,5))</f>
        <v/>
      </c>
      <c r="AL52" s="7" t="str">
        <f>IF($AN52="","",MID(参加申込書!$J64,7,3))</f>
        <v/>
      </c>
      <c r="AM52" s="7" t="str">
        <f>IF($AN52="","",RIGHT(参加申込書!$J64,1))</f>
        <v/>
      </c>
      <c r="AN52" s="8" t="str">
        <f>IF(参加申込書!$L64=0,"",参加申込書!$L64)</f>
        <v/>
      </c>
      <c r="AO52" s="12" t="str">
        <f>IF(参加申込書!$N64=0,"",参加申込書!$N64)</f>
        <v/>
      </c>
      <c r="AP52" s="8" t="str">
        <f>IF(参加申込書!$M64=0,"",参加申込書!$M64)</f>
        <v/>
      </c>
      <c r="AQ52" s="8" t="str">
        <f>IF(参加申込書!$O64="","",参加申込書!$O64)</f>
        <v/>
      </c>
      <c r="AR52" s="8" t="str">
        <f>IF(参加申込書!$P64="","",参加申込書!$P64)</f>
        <v/>
      </c>
      <c r="AS52" s="8" t="str">
        <f>IF(参加申込書!$Q64=0,"",参加申込書!$Q64)</f>
        <v/>
      </c>
      <c r="AT52" s="8" t="str">
        <f>IF(参加申込書!$R64=0,"",参加申込書!$R64)</f>
        <v/>
      </c>
      <c r="AU52" s="8"/>
      <c r="AV52" s="8"/>
      <c r="AW52" s="8" t="str">
        <f>IF(参加申込書!$W$7=0,"",IF(参加申込書!$W$7&lt;&gt;3,参加申込書!$U64,参加申込書!$Q$8))</f>
        <v/>
      </c>
      <c r="AX52" s="8" t="str">
        <f>IF($AN52="","",IF(参加申込書!$S64=0,0,参加申込書!$S64))</f>
        <v/>
      </c>
      <c r="AY52" s="8" t="str">
        <f>IF(参加申込書!$T64="","",IF(参加申込書!$T64="男",1,2))</f>
        <v/>
      </c>
      <c r="AZ52" s="7"/>
      <c r="BA52" s="7"/>
      <c r="BB52" s="8"/>
      <c r="BC52" s="9" t="str">
        <f t="shared" ca="1" si="1"/>
        <v/>
      </c>
      <c r="BD52" s="6"/>
      <c r="BE52" s="6"/>
      <c r="BF52" s="6"/>
      <c r="BG52" s="6">
        <v>0</v>
      </c>
      <c r="BH52" s="6"/>
      <c r="BI52" s="6"/>
      <c r="BJ52" s="6"/>
      <c r="BK52" s="6"/>
      <c r="BL52" s="6"/>
      <c r="BM52" s="6"/>
      <c r="BN52" s="6"/>
      <c r="BO52" s="6"/>
      <c r="BP52" s="6"/>
    </row>
    <row r="53" spans="1:68" x14ac:dyDescent="0.2">
      <c r="A53" s="5" t="str">
        <f t="shared" ca="1" si="0"/>
        <v/>
      </c>
      <c r="B53" s="6"/>
      <c r="C53" s="7" t="str">
        <f>IF($AN53="","",参加申込書!$K$5)</f>
        <v/>
      </c>
      <c r="D53" s="7" t="str">
        <f>IF($AN53="","",'参加申込書(直接入力用)'!$G$4)</f>
        <v/>
      </c>
      <c r="E53" s="7" t="str">
        <f>IF($AN53="","",'参加申込書(直接入力用)'!$I$9)</f>
        <v/>
      </c>
      <c r="F53" s="7" t="str">
        <f>IF($AN53="","",'参加申込書(直接入力用)'!$K$9)</f>
        <v/>
      </c>
      <c r="G53" s="7" t="str">
        <f>IF($AN53="","",IF(参加申込書!$Q$5="","",参加申込書!$Q$5))</f>
        <v/>
      </c>
      <c r="H53" s="7" t="str">
        <f>IF($AN53="","",IF(参加申込書!$Q$7="","",参加申込書!$Q$7))</f>
        <v/>
      </c>
      <c r="I53" s="7" t="str">
        <f>IF($AN53="","",IF(参加申込書!$Q$6="","",参加申込書!$Q$6))</f>
        <v/>
      </c>
      <c r="J53" s="7" t="str">
        <f>IF($AN53="","",IF(参加申込書!$Q$8="","",参加申込書!$Q$8))</f>
        <v/>
      </c>
      <c r="K53" s="7" t="str">
        <f>IF($AN53="","",IF(参加申込書!$K$8="","",参加申込書!$K$8))</f>
        <v/>
      </c>
      <c r="L53" s="7" t="str">
        <f>IF($AN53="","",IF(参加申込書!$K$9="","",参加申込書!$K$9))</f>
        <v/>
      </c>
      <c r="M53" s="7"/>
      <c r="N53" s="7"/>
      <c r="O53" s="7"/>
      <c r="P53" s="7"/>
      <c r="Q53" s="7"/>
      <c r="R53" s="7"/>
      <c r="S53" s="7"/>
      <c r="T53" s="7"/>
      <c r="U53" s="7"/>
      <c r="V53" s="7"/>
      <c r="W53" s="7"/>
      <c r="X53" s="7"/>
      <c r="Y53" s="7"/>
      <c r="Z53" s="7"/>
      <c r="AA53" s="7"/>
      <c r="AB53" s="7"/>
      <c r="AC53" s="7"/>
      <c r="AD53" s="7" t="str">
        <f>IF($AN53="","",IF(CONCATENATE(参加申込書!$K$10,参加申込書!$K$11)="","",CONCATENATE(参加申込書!$K$10,参加申込書!$K$11)))</f>
        <v/>
      </c>
      <c r="AE53" s="7"/>
      <c r="AF53" s="7"/>
      <c r="AG53" s="7" t="str">
        <f>IF(参加申込書!$W$7=2,1,"")</f>
        <v/>
      </c>
      <c r="AH53" s="7"/>
      <c r="AI53" s="7"/>
      <c r="AJ53" s="7" t="str">
        <f t="shared" si="2"/>
        <v/>
      </c>
      <c r="AK53" s="7" t="str">
        <f>IF($AN53="","",LEFT(参加申込書!$J65,5))</f>
        <v/>
      </c>
      <c r="AL53" s="7" t="str">
        <f>IF($AN53="","",MID(参加申込書!$J65,7,3))</f>
        <v/>
      </c>
      <c r="AM53" s="7" t="str">
        <f>IF($AN53="","",RIGHT(参加申込書!$J65,1))</f>
        <v/>
      </c>
      <c r="AN53" s="8" t="str">
        <f>IF(参加申込書!$L65=0,"",参加申込書!$L65)</f>
        <v/>
      </c>
      <c r="AO53" s="12" t="str">
        <f>IF(参加申込書!$N65=0,"",参加申込書!$N65)</f>
        <v/>
      </c>
      <c r="AP53" s="8" t="str">
        <f>IF(参加申込書!$M65=0,"",参加申込書!$M65)</f>
        <v/>
      </c>
      <c r="AQ53" s="8" t="str">
        <f>IF(参加申込書!$O65="","",参加申込書!$O65)</f>
        <v/>
      </c>
      <c r="AR53" s="8" t="str">
        <f>IF(参加申込書!$P65="","",参加申込書!$P65)</f>
        <v/>
      </c>
      <c r="AS53" s="8" t="str">
        <f>IF(参加申込書!$Q65=0,"",参加申込書!$Q65)</f>
        <v/>
      </c>
      <c r="AT53" s="8" t="str">
        <f>IF(参加申込書!$R65=0,"",参加申込書!$R65)</f>
        <v/>
      </c>
      <c r="AU53" s="8"/>
      <c r="AV53" s="8"/>
      <c r="AW53" s="8" t="str">
        <f>IF(参加申込書!$W$7=0,"",IF(参加申込書!$W$7&lt;&gt;3,参加申込書!$U65,参加申込書!$Q$8))</f>
        <v/>
      </c>
      <c r="AX53" s="8" t="str">
        <f>IF($AN53="","",IF(参加申込書!$S65=0,0,参加申込書!$S65))</f>
        <v/>
      </c>
      <c r="AY53" s="8" t="str">
        <f>IF(参加申込書!$T65="","",IF(参加申込書!$T65="男",1,2))</f>
        <v/>
      </c>
      <c r="AZ53" s="7"/>
      <c r="BA53" s="7"/>
      <c r="BB53" s="8"/>
      <c r="BC53" s="9" t="str">
        <f t="shared" ca="1" si="1"/>
        <v/>
      </c>
      <c r="BD53" s="6"/>
      <c r="BE53" s="6"/>
      <c r="BF53" s="6"/>
      <c r="BG53" s="6">
        <v>0</v>
      </c>
      <c r="BH53" s="6"/>
      <c r="BI53" s="6"/>
      <c r="BJ53" s="6"/>
      <c r="BK53" s="6"/>
      <c r="BL53" s="6"/>
      <c r="BM53" s="6"/>
      <c r="BN53" s="6"/>
      <c r="BO53" s="6"/>
      <c r="BP53" s="6"/>
    </row>
    <row r="54" spans="1:68" x14ac:dyDescent="0.2">
      <c r="A54" s="5" t="str">
        <f t="shared" ca="1" si="0"/>
        <v/>
      </c>
      <c r="B54" s="6"/>
      <c r="C54" s="7" t="str">
        <f>IF($AN54="","",参加申込書!$K$5)</f>
        <v/>
      </c>
      <c r="D54" s="7" t="str">
        <f>IF($AN54="","",'参加申込書(直接入力用)'!$G$4)</f>
        <v/>
      </c>
      <c r="E54" s="7" t="str">
        <f>IF($AN54="","",'参加申込書(直接入力用)'!$I$9)</f>
        <v/>
      </c>
      <c r="F54" s="7" t="str">
        <f>IF($AN54="","",'参加申込書(直接入力用)'!$K$9)</f>
        <v/>
      </c>
      <c r="G54" s="7" t="str">
        <f>IF($AN54="","",IF(参加申込書!$Q$5="","",参加申込書!$Q$5))</f>
        <v/>
      </c>
      <c r="H54" s="7" t="str">
        <f>IF($AN54="","",IF(参加申込書!$Q$7="","",参加申込書!$Q$7))</f>
        <v/>
      </c>
      <c r="I54" s="7" t="str">
        <f>IF($AN54="","",IF(参加申込書!$Q$6="","",参加申込書!$Q$6))</f>
        <v/>
      </c>
      <c r="J54" s="7" t="str">
        <f>IF($AN54="","",IF(参加申込書!$Q$8="","",参加申込書!$Q$8))</f>
        <v/>
      </c>
      <c r="K54" s="7" t="str">
        <f>IF($AN54="","",IF(参加申込書!$K$8="","",参加申込書!$K$8))</f>
        <v/>
      </c>
      <c r="L54" s="7" t="str">
        <f>IF($AN54="","",IF(参加申込書!$K$9="","",参加申込書!$K$9))</f>
        <v/>
      </c>
      <c r="M54" s="7"/>
      <c r="N54" s="7"/>
      <c r="O54" s="7"/>
      <c r="P54" s="7"/>
      <c r="Q54" s="7"/>
      <c r="R54" s="7"/>
      <c r="S54" s="7"/>
      <c r="T54" s="7"/>
      <c r="U54" s="7"/>
      <c r="V54" s="7"/>
      <c r="W54" s="7"/>
      <c r="X54" s="7"/>
      <c r="Y54" s="7"/>
      <c r="Z54" s="7"/>
      <c r="AA54" s="7"/>
      <c r="AB54" s="7"/>
      <c r="AC54" s="7"/>
      <c r="AD54" s="7" t="str">
        <f>IF($AN54="","",IF(CONCATENATE(参加申込書!$K$10,参加申込書!$K$11)="","",CONCATENATE(参加申込書!$K$10,参加申込書!$K$11)))</f>
        <v/>
      </c>
      <c r="AE54" s="7"/>
      <c r="AF54" s="7"/>
      <c r="AG54" s="7" t="str">
        <f>IF(参加申込書!$W$7=2,1,"")</f>
        <v/>
      </c>
      <c r="AH54" s="7"/>
      <c r="AI54" s="7"/>
      <c r="AJ54" s="7" t="str">
        <f t="shared" si="2"/>
        <v/>
      </c>
      <c r="AK54" s="7" t="str">
        <f>IF($AN54="","",LEFT(参加申込書!$J66,5))</f>
        <v/>
      </c>
      <c r="AL54" s="7" t="str">
        <f>IF($AN54="","",MID(参加申込書!$J66,7,3))</f>
        <v/>
      </c>
      <c r="AM54" s="7" t="str">
        <f>IF($AN54="","",RIGHT(参加申込書!$J66,1))</f>
        <v/>
      </c>
      <c r="AN54" s="8" t="str">
        <f>IF(参加申込書!$L66=0,"",参加申込書!$L66)</f>
        <v/>
      </c>
      <c r="AO54" s="12" t="str">
        <f>IF(参加申込書!$N66=0,"",参加申込書!$N66)</f>
        <v/>
      </c>
      <c r="AP54" s="8" t="str">
        <f>IF(参加申込書!$M66=0,"",参加申込書!$M66)</f>
        <v/>
      </c>
      <c r="AQ54" s="8" t="str">
        <f>IF(参加申込書!$O66="","",参加申込書!$O66)</f>
        <v/>
      </c>
      <c r="AR54" s="8" t="str">
        <f>IF(参加申込書!$P66="","",参加申込書!$P66)</f>
        <v/>
      </c>
      <c r="AS54" s="8" t="str">
        <f>IF(参加申込書!$Q66=0,"",参加申込書!$Q66)</f>
        <v/>
      </c>
      <c r="AT54" s="8" t="str">
        <f>IF(参加申込書!$R66=0,"",参加申込書!$R66)</f>
        <v/>
      </c>
      <c r="AU54" s="8"/>
      <c r="AV54" s="8"/>
      <c r="AW54" s="8" t="str">
        <f>IF(参加申込書!$W$7=0,"",IF(参加申込書!$W$7&lt;&gt;3,参加申込書!$U66,参加申込書!$Q$8))</f>
        <v/>
      </c>
      <c r="AX54" s="8" t="str">
        <f>IF($AN54="","",IF(参加申込書!$S66=0,0,参加申込書!$S66))</f>
        <v/>
      </c>
      <c r="AY54" s="8" t="str">
        <f>IF(参加申込書!$T66="","",IF(参加申込書!$T66="男",1,2))</f>
        <v/>
      </c>
      <c r="AZ54" s="7"/>
      <c r="BA54" s="7"/>
      <c r="BB54" s="8"/>
      <c r="BC54" s="9" t="str">
        <f t="shared" ca="1" si="1"/>
        <v/>
      </c>
      <c r="BD54" s="6"/>
      <c r="BE54" s="6"/>
      <c r="BF54" s="6"/>
      <c r="BG54" s="6">
        <v>0</v>
      </c>
      <c r="BH54" s="6"/>
      <c r="BI54" s="6"/>
      <c r="BJ54" s="6"/>
      <c r="BK54" s="6"/>
      <c r="BL54" s="6"/>
      <c r="BM54" s="6"/>
      <c r="BN54" s="6"/>
      <c r="BO54" s="6"/>
      <c r="BP54" s="6"/>
    </row>
    <row r="55" spans="1:68" x14ac:dyDescent="0.2">
      <c r="A55" s="5" t="str">
        <f t="shared" ca="1" si="0"/>
        <v/>
      </c>
      <c r="B55" s="6"/>
      <c r="C55" s="7" t="str">
        <f>IF($AN55="","",参加申込書!$K$5)</f>
        <v/>
      </c>
      <c r="D55" s="7" t="str">
        <f>IF($AN55="","",'参加申込書(直接入力用)'!$G$4)</f>
        <v/>
      </c>
      <c r="E55" s="7" t="str">
        <f>IF($AN55="","",'参加申込書(直接入力用)'!$I$9)</f>
        <v/>
      </c>
      <c r="F55" s="7" t="str">
        <f>IF($AN55="","",'参加申込書(直接入力用)'!$K$9)</f>
        <v/>
      </c>
      <c r="G55" s="7" t="str">
        <f>IF($AN55="","",IF(参加申込書!$Q$5="","",参加申込書!$Q$5))</f>
        <v/>
      </c>
      <c r="H55" s="7" t="str">
        <f>IF($AN55="","",IF(参加申込書!$Q$7="","",参加申込書!$Q$7))</f>
        <v/>
      </c>
      <c r="I55" s="7" t="str">
        <f>IF($AN55="","",IF(参加申込書!$Q$6="","",参加申込書!$Q$6))</f>
        <v/>
      </c>
      <c r="J55" s="7" t="str">
        <f>IF($AN55="","",IF(参加申込書!$Q$8="","",参加申込書!$Q$8))</f>
        <v/>
      </c>
      <c r="K55" s="7" t="str">
        <f>IF($AN55="","",IF(参加申込書!$K$8="","",参加申込書!$K$8))</f>
        <v/>
      </c>
      <c r="L55" s="7" t="str">
        <f>IF($AN55="","",IF(参加申込書!$K$9="","",参加申込書!$K$9))</f>
        <v/>
      </c>
      <c r="M55" s="7"/>
      <c r="N55" s="7"/>
      <c r="O55" s="7"/>
      <c r="P55" s="7"/>
      <c r="Q55" s="7"/>
      <c r="R55" s="7"/>
      <c r="S55" s="7"/>
      <c r="T55" s="7"/>
      <c r="U55" s="7"/>
      <c r="V55" s="7"/>
      <c r="W55" s="7"/>
      <c r="X55" s="7"/>
      <c r="Y55" s="7"/>
      <c r="Z55" s="7"/>
      <c r="AA55" s="7"/>
      <c r="AB55" s="7"/>
      <c r="AC55" s="7"/>
      <c r="AD55" s="7" t="str">
        <f>IF($AN55="","",IF(CONCATENATE(参加申込書!$K$10,参加申込書!$K$11)="","",CONCATENATE(参加申込書!$K$10,参加申込書!$K$11)))</f>
        <v/>
      </c>
      <c r="AE55" s="7"/>
      <c r="AF55" s="7"/>
      <c r="AG55" s="7" t="str">
        <f>IF(参加申込書!$W$7=2,1,"")</f>
        <v/>
      </c>
      <c r="AH55" s="7"/>
      <c r="AI55" s="7"/>
      <c r="AJ55" s="7" t="str">
        <f t="shared" si="2"/>
        <v/>
      </c>
      <c r="AK55" s="7" t="str">
        <f>IF($AN55="","",LEFT(参加申込書!$J67,5))</f>
        <v/>
      </c>
      <c r="AL55" s="7" t="str">
        <f>IF($AN55="","",MID(参加申込書!$J67,7,3))</f>
        <v/>
      </c>
      <c r="AM55" s="7" t="str">
        <f>IF($AN55="","",RIGHT(参加申込書!$J67,1))</f>
        <v/>
      </c>
      <c r="AN55" s="8" t="str">
        <f>IF(参加申込書!$L67=0,"",参加申込書!$L67)</f>
        <v/>
      </c>
      <c r="AO55" s="12" t="str">
        <f>IF(参加申込書!$N67=0,"",参加申込書!$N67)</f>
        <v/>
      </c>
      <c r="AP55" s="8" t="str">
        <f>IF(参加申込書!$M67=0,"",参加申込書!$M67)</f>
        <v/>
      </c>
      <c r="AQ55" s="8" t="str">
        <f>IF(参加申込書!$O67="","",参加申込書!$O67)</f>
        <v/>
      </c>
      <c r="AR55" s="8" t="str">
        <f>IF(参加申込書!$P67="","",参加申込書!$P67)</f>
        <v/>
      </c>
      <c r="AS55" s="8" t="str">
        <f>IF(参加申込書!$Q67=0,"",参加申込書!$Q67)</f>
        <v/>
      </c>
      <c r="AT55" s="8" t="str">
        <f>IF(参加申込書!$R67=0,"",参加申込書!$R67)</f>
        <v/>
      </c>
      <c r="AU55" s="8"/>
      <c r="AV55" s="8"/>
      <c r="AW55" s="8" t="str">
        <f>IF(参加申込書!$W$7=0,"",IF(参加申込書!$W$7&lt;&gt;3,参加申込書!$U67,参加申込書!$Q$8))</f>
        <v/>
      </c>
      <c r="AX55" s="8" t="str">
        <f>IF($AN55="","",IF(参加申込書!$S67=0,0,参加申込書!$S67))</f>
        <v/>
      </c>
      <c r="AY55" s="8" t="str">
        <f>IF(参加申込書!$T67="","",IF(参加申込書!$T67="男",1,2))</f>
        <v/>
      </c>
      <c r="AZ55" s="7"/>
      <c r="BA55" s="7"/>
      <c r="BB55" s="8"/>
      <c r="BC55" s="9" t="str">
        <f t="shared" ca="1" si="1"/>
        <v/>
      </c>
      <c r="BD55" s="6"/>
      <c r="BE55" s="6"/>
      <c r="BF55" s="6"/>
      <c r="BG55" s="6">
        <v>0</v>
      </c>
      <c r="BH55" s="6"/>
      <c r="BI55" s="6"/>
      <c r="BJ55" s="6"/>
      <c r="BK55" s="6"/>
      <c r="BL55" s="6"/>
      <c r="BM55" s="6"/>
      <c r="BN55" s="6"/>
      <c r="BO55" s="6"/>
      <c r="BP55" s="6"/>
    </row>
    <row r="56" spans="1:68" x14ac:dyDescent="0.2">
      <c r="A56" s="5" t="str">
        <f t="shared" ca="1" si="0"/>
        <v/>
      </c>
      <c r="B56" s="6"/>
      <c r="C56" s="7" t="str">
        <f>IF($AN56="","",参加申込書!$K$5)</f>
        <v/>
      </c>
      <c r="D56" s="7" t="str">
        <f>IF($AN56="","",'参加申込書(直接入力用)'!$G$4)</f>
        <v/>
      </c>
      <c r="E56" s="7" t="str">
        <f>IF($AN56="","",'参加申込書(直接入力用)'!$I$9)</f>
        <v/>
      </c>
      <c r="F56" s="7" t="str">
        <f>IF($AN56="","",'参加申込書(直接入力用)'!$K$9)</f>
        <v/>
      </c>
      <c r="G56" s="7" t="str">
        <f>IF($AN56="","",IF(参加申込書!$Q$5="","",参加申込書!$Q$5))</f>
        <v/>
      </c>
      <c r="H56" s="7" t="str">
        <f>IF($AN56="","",IF(参加申込書!$Q$7="","",参加申込書!$Q$7))</f>
        <v/>
      </c>
      <c r="I56" s="7" t="str">
        <f>IF($AN56="","",IF(参加申込書!$Q$6="","",参加申込書!$Q$6))</f>
        <v/>
      </c>
      <c r="J56" s="7" t="str">
        <f>IF($AN56="","",IF(参加申込書!$Q$8="","",参加申込書!$Q$8))</f>
        <v/>
      </c>
      <c r="K56" s="7" t="str">
        <f>IF($AN56="","",IF(参加申込書!$K$8="","",参加申込書!$K$8))</f>
        <v/>
      </c>
      <c r="L56" s="7" t="str">
        <f>IF($AN56="","",IF(参加申込書!$K$9="","",参加申込書!$K$9))</f>
        <v/>
      </c>
      <c r="M56" s="7"/>
      <c r="N56" s="7"/>
      <c r="O56" s="7"/>
      <c r="P56" s="7"/>
      <c r="Q56" s="7"/>
      <c r="R56" s="7"/>
      <c r="S56" s="7"/>
      <c r="T56" s="7"/>
      <c r="U56" s="7"/>
      <c r="V56" s="7"/>
      <c r="W56" s="7"/>
      <c r="X56" s="7"/>
      <c r="Y56" s="7"/>
      <c r="Z56" s="7"/>
      <c r="AA56" s="7"/>
      <c r="AB56" s="7"/>
      <c r="AC56" s="7"/>
      <c r="AD56" s="7" t="str">
        <f>IF($AN56="","",IF(CONCATENATE(参加申込書!$K$10,参加申込書!$K$11)="","",CONCATENATE(参加申込書!$K$10,参加申込書!$K$11)))</f>
        <v/>
      </c>
      <c r="AE56" s="7"/>
      <c r="AF56" s="7"/>
      <c r="AG56" s="7" t="str">
        <f>IF(参加申込書!$W$7=2,1,"")</f>
        <v/>
      </c>
      <c r="AH56" s="7"/>
      <c r="AI56" s="7"/>
      <c r="AJ56" s="7" t="str">
        <f t="shared" si="2"/>
        <v/>
      </c>
      <c r="AK56" s="7" t="str">
        <f>IF($AN56="","",LEFT(参加申込書!$J68,5))</f>
        <v/>
      </c>
      <c r="AL56" s="7" t="str">
        <f>IF($AN56="","",MID(参加申込書!$J68,7,3))</f>
        <v/>
      </c>
      <c r="AM56" s="7" t="str">
        <f>IF($AN56="","",RIGHT(参加申込書!$J68,1))</f>
        <v/>
      </c>
      <c r="AN56" s="8" t="str">
        <f>IF(参加申込書!$L68=0,"",参加申込書!$L68)</f>
        <v/>
      </c>
      <c r="AO56" s="12" t="str">
        <f>IF(参加申込書!$N68=0,"",参加申込書!$N68)</f>
        <v/>
      </c>
      <c r="AP56" s="8" t="str">
        <f>IF(参加申込書!$M68=0,"",参加申込書!$M68)</f>
        <v/>
      </c>
      <c r="AQ56" s="8" t="str">
        <f>IF(参加申込書!$O68="","",参加申込書!$O68)</f>
        <v/>
      </c>
      <c r="AR56" s="8" t="str">
        <f>IF(参加申込書!$P68="","",参加申込書!$P68)</f>
        <v/>
      </c>
      <c r="AS56" s="8" t="str">
        <f>IF(参加申込書!$Q68=0,"",参加申込書!$Q68)</f>
        <v/>
      </c>
      <c r="AT56" s="8" t="str">
        <f>IF(参加申込書!$R68=0,"",参加申込書!$R68)</f>
        <v/>
      </c>
      <c r="AU56" s="8"/>
      <c r="AV56" s="8"/>
      <c r="AW56" s="8" t="str">
        <f>IF(参加申込書!$W$7=0,"",IF(参加申込書!$W$7&lt;&gt;3,参加申込書!$U68,参加申込書!$Q$8))</f>
        <v/>
      </c>
      <c r="AX56" s="8" t="str">
        <f>IF($AN56="","",IF(参加申込書!$S68=0,0,参加申込書!$S68))</f>
        <v/>
      </c>
      <c r="AY56" s="8" t="str">
        <f>IF(参加申込書!$T68="","",IF(参加申込書!$T68="男",1,2))</f>
        <v/>
      </c>
      <c r="AZ56" s="7"/>
      <c r="BA56" s="7"/>
      <c r="BB56" s="8"/>
      <c r="BC56" s="9" t="str">
        <f t="shared" ca="1" si="1"/>
        <v/>
      </c>
      <c r="BD56" s="6"/>
      <c r="BE56" s="6"/>
      <c r="BF56" s="6"/>
      <c r="BG56" s="6">
        <v>0</v>
      </c>
      <c r="BH56" s="6"/>
      <c r="BI56" s="6"/>
      <c r="BJ56" s="6"/>
      <c r="BK56" s="6"/>
      <c r="BL56" s="6"/>
      <c r="BM56" s="6"/>
      <c r="BN56" s="6"/>
      <c r="BO56" s="6"/>
      <c r="BP56" s="6"/>
    </row>
    <row r="57" spans="1:68" x14ac:dyDescent="0.2">
      <c r="A57" s="5" t="str">
        <f t="shared" ca="1" si="0"/>
        <v/>
      </c>
      <c r="B57" s="6"/>
      <c r="C57" s="7" t="str">
        <f>IF($AN57="","",参加申込書!$K$5)</f>
        <v/>
      </c>
      <c r="D57" s="7" t="str">
        <f>IF($AN57="","",'参加申込書(直接入力用)'!$G$4)</f>
        <v/>
      </c>
      <c r="E57" s="7" t="str">
        <f>IF($AN57="","",'参加申込書(直接入力用)'!$I$9)</f>
        <v/>
      </c>
      <c r="F57" s="7" t="str">
        <f>IF($AN57="","",'参加申込書(直接入力用)'!$K$9)</f>
        <v/>
      </c>
      <c r="G57" s="7" t="str">
        <f>IF($AN57="","",IF(参加申込書!$Q$5="","",参加申込書!$Q$5))</f>
        <v/>
      </c>
      <c r="H57" s="7" t="str">
        <f>IF($AN57="","",IF(参加申込書!$Q$7="","",参加申込書!$Q$7))</f>
        <v/>
      </c>
      <c r="I57" s="7" t="str">
        <f>IF($AN57="","",IF(参加申込書!$Q$6="","",参加申込書!$Q$6))</f>
        <v/>
      </c>
      <c r="J57" s="7" t="str">
        <f>IF($AN57="","",IF(参加申込書!$Q$8="","",参加申込書!$Q$8))</f>
        <v/>
      </c>
      <c r="K57" s="7" t="str">
        <f>IF($AN57="","",IF(参加申込書!$K$8="","",参加申込書!$K$8))</f>
        <v/>
      </c>
      <c r="L57" s="7" t="str">
        <f>IF($AN57="","",IF(参加申込書!$K$9="","",参加申込書!$K$9))</f>
        <v/>
      </c>
      <c r="M57" s="7"/>
      <c r="N57" s="7"/>
      <c r="O57" s="7"/>
      <c r="P57" s="7"/>
      <c r="Q57" s="7"/>
      <c r="R57" s="7"/>
      <c r="S57" s="7"/>
      <c r="T57" s="7"/>
      <c r="U57" s="7"/>
      <c r="V57" s="7"/>
      <c r="W57" s="7"/>
      <c r="X57" s="7"/>
      <c r="Y57" s="7"/>
      <c r="Z57" s="7"/>
      <c r="AA57" s="7"/>
      <c r="AB57" s="7"/>
      <c r="AC57" s="7"/>
      <c r="AD57" s="7" t="str">
        <f>IF($AN57="","",IF(CONCATENATE(参加申込書!$K$10,参加申込書!$K$11)="","",CONCATENATE(参加申込書!$K$10,参加申込書!$K$11)))</f>
        <v/>
      </c>
      <c r="AE57" s="7"/>
      <c r="AF57" s="7"/>
      <c r="AG57" s="7" t="str">
        <f>IF(参加申込書!$W$7=2,1,"")</f>
        <v/>
      </c>
      <c r="AH57" s="7"/>
      <c r="AI57" s="7"/>
      <c r="AJ57" s="7" t="str">
        <f t="shared" si="2"/>
        <v/>
      </c>
      <c r="AK57" s="7" t="str">
        <f>IF($AN57="","",LEFT(参加申込書!$J69,5))</f>
        <v/>
      </c>
      <c r="AL57" s="7" t="str">
        <f>IF($AN57="","",MID(参加申込書!$J69,7,3))</f>
        <v/>
      </c>
      <c r="AM57" s="7" t="str">
        <f>IF($AN57="","",RIGHT(参加申込書!$J69,1))</f>
        <v/>
      </c>
      <c r="AN57" s="8" t="str">
        <f>IF(参加申込書!$L69=0,"",参加申込書!$L69)</f>
        <v/>
      </c>
      <c r="AO57" s="12" t="str">
        <f>IF(参加申込書!$N69=0,"",参加申込書!$N69)</f>
        <v/>
      </c>
      <c r="AP57" s="8" t="str">
        <f>IF(参加申込書!$M69=0,"",参加申込書!$M69)</f>
        <v/>
      </c>
      <c r="AQ57" s="8" t="str">
        <f>IF(参加申込書!$O69="","",参加申込書!$O69)</f>
        <v/>
      </c>
      <c r="AR57" s="8" t="str">
        <f>IF(参加申込書!$P69="","",参加申込書!$P69)</f>
        <v/>
      </c>
      <c r="AS57" s="8" t="str">
        <f>IF(参加申込書!$Q69=0,"",参加申込書!$Q69)</f>
        <v/>
      </c>
      <c r="AT57" s="8" t="str">
        <f>IF(参加申込書!$R69=0,"",参加申込書!$R69)</f>
        <v/>
      </c>
      <c r="AU57" s="8"/>
      <c r="AV57" s="8"/>
      <c r="AW57" s="8" t="str">
        <f>IF(参加申込書!$W$7=0,"",IF(参加申込書!$W$7&lt;&gt;3,参加申込書!$U69,参加申込書!$Q$8))</f>
        <v/>
      </c>
      <c r="AX57" s="8" t="str">
        <f>IF($AN57="","",IF(参加申込書!$S69=0,0,参加申込書!$S69))</f>
        <v/>
      </c>
      <c r="AY57" s="8" t="str">
        <f>IF(参加申込書!$T69="","",IF(参加申込書!$T69="男",1,2))</f>
        <v/>
      </c>
      <c r="AZ57" s="7"/>
      <c r="BA57" s="7"/>
      <c r="BB57" s="8"/>
      <c r="BC57" s="9" t="str">
        <f t="shared" ca="1" si="1"/>
        <v/>
      </c>
      <c r="BD57" s="6"/>
      <c r="BE57" s="6"/>
      <c r="BF57" s="6"/>
      <c r="BG57" s="6">
        <v>0</v>
      </c>
      <c r="BH57" s="6"/>
      <c r="BI57" s="6"/>
      <c r="BJ57" s="6"/>
      <c r="BK57" s="6"/>
      <c r="BL57" s="6"/>
      <c r="BM57" s="6"/>
      <c r="BN57" s="6"/>
      <c r="BO57" s="6"/>
      <c r="BP57" s="6"/>
    </row>
    <row r="58" spans="1:68" x14ac:dyDescent="0.2">
      <c r="A58" s="5" t="str">
        <f t="shared" ca="1" si="0"/>
        <v/>
      </c>
      <c r="B58" s="6"/>
      <c r="C58" s="7" t="str">
        <f>IF($AN58="","",参加申込書!$K$5)</f>
        <v/>
      </c>
      <c r="D58" s="7" t="str">
        <f>IF($AN58="","",'参加申込書(直接入力用)'!$G$4)</f>
        <v/>
      </c>
      <c r="E58" s="7" t="str">
        <f>IF($AN58="","",'参加申込書(直接入力用)'!$I$9)</f>
        <v/>
      </c>
      <c r="F58" s="7" t="str">
        <f>IF($AN58="","",'参加申込書(直接入力用)'!$K$9)</f>
        <v/>
      </c>
      <c r="G58" s="7" t="str">
        <f>IF($AN58="","",IF(参加申込書!$Q$5="","",参加申込書!$Q$5))</f>
        <v/>
      </c>
      <c r="H58" s="7" t="str">
        <f>IF($AN58="","",IF(参加申込書!$Q$7="","",参加申込書!$Q$7))</f>
        <v/>
      </c>
      <c r="I58" s="7" t="str">
        <f>IF($AN58="","",IF(参加申込書!$Q$6="","",参加申込書!$Q$6))</f>
        <v/>
      </c>
      <c r="J58" s="7" t="str">
        <f>IF($AN58="","",IF(参加申込書!$Q$8="","",参加申込書!$Q$8))</f>
        <v/>
      </c>
      <c r="K58" s="7" t="str">
        <f>IF($AN58="","",IF(参加申込書!$K$8="","",参加申込書!$K$8))</f>
        <v/>
      </c>
      <c r="L58" s="7" t="str">
        <f>IF($AN58="","",IF(参加申込書!$K$9="","",参加申込書!$K$9))</f>
        <v/>
      </c>
      <c r="M58" s="7"/>
      <c r="N58" s="7"/>
      <c r="O58" s="7"/>
      <c r="P58" s="7"/>
      <c r="Q58" s="7"/>
      <c r="R58" s="7"/>
      <c r="S58" s="7"/>
      <c r="T58" s="7"/>
      <c r="U58" s="7"/>
      <c r="V58" s="7"/>
      <c r="W58" s="7"/>
      <c r="X58" s="7"/>
      <c r="Y58" s="7"/>
      <c r="Z58" s="7"/>
      <c r="AA58" s="7"/>
      <c r="AB58" s="7"/>
      <c r="AC58" s="7"/>
      <c r="AD58" s="7" t="str">
        <f>IF($AN58="","",IF(CONCATENATE(参加申込書!$K$10,参加申込書!$K$11)="","",CONCATENATE(参加申込書!$K$10,参加申込書!$K$11)))</f>
        <v/>
      </c>
      <c r="AE58" s="7"/>
      <c r="AF58" s="7"/>
      <c r="AG58" s="7" t="str">
        <f>IF(参加申込書!$W$7=2,1,"")</f>
        <v/>
      </c>
      <c r="AH58" s="7"/>
      <c r="AI58" s="7"/>
      <c r="AJ58" s="7" t="str">
        <f t="shared" si="2"/>
        <v/>
      </c>
      <c r="AK58" s="7" t="str">
        <f>IF($AN58="","",LEFT(参加申込書!$J70,5))</f>
        <v/>
      </c>
      <c r="AL58" s="7" t="str">
        <f>IF($AN58="","",MID(参加申込書!$J70,7,3))</f>
        <v/>
      </c>
      <c r="AM58" s="7" t="str">
        <f>IF($AN58="","",RIGHT(参加申込書!$J70,1))</f>
        <v/>
      </c>
      <c r="AN58" s="8" t="str">
        <f>IF(参加申込書!$L70=0,"",参加申込書!$L70)</f>
        <v/>
      </c>
      <c r="AO58" s="12" t="str">
        <f>IF(参加申込書!$N70=0,"",参加申込書!$N70)</f>
        <v/>
      </c>
      <c r="AP58" s="8" t="str">
        <f>IF(参加申込書!$M70=0,"",参加申込書!$M70)</f>
        <v/>
      </c>
      <c r="AQ58" s="8" t="str">
        <f>IF(参加申込書!$O70="","",参加申込書!$O70)</f>
        <v/>
      </c>
      <c r="AR58" s="8" t="str">
        <f>IF(参加申込書!$P70="","",参加申込書!$P70)</f>
        <v/>
      </c>
      <c r="AS58" s="8" t="str">
        <f>IF(参加申込書!$Q70=0,"",参加申込書!$Q70)</f>
        <v/>
      </c>
      <c r="AT58" s="8" t="str">
        <f>IF(参加申込書!$R70=0,"",参加申込書!$R70)</f>
        <v/>
      </c>
      <c r="AU58" s="8"/>
      <c r="AV58" s="8"/>
      <c r="AW58" s="8" t="str">
        <f>IF(参加申込書!$W$7=0,"",IF(参加申込書!$W$7&lt;&gt;3,参加申込書!$U70,参加申込書!$Q$8))</f>
        <v/>
      </c>
      <c r="AX58" s="8" t="str">
        <f>IF($AN58="","",IF(参加申込書!$S70=0,0,参加申込書!$S70))</f>
        <v/>
      </c>
      <c r="AY58" s="8" t="str">
        <f>IF(参加申込書!$T70="","",IF(参加申込書!$T70="男",1,2))</f>
        <v/>
      </c>
      <c r="AZ58" s="7"/>
      <c r="BA58" s="7"/>
      <c r="BB58" s="8"/>
      <c r="BC58" s="9" t="str">
        <f t="shared" ca="1" si="1"/>
        <v/>
      </c>
      <c r="BD58" s="6"/>
      <c r="BE58" s="6"/>
      <c r="BF58" s="6"/>
      <c r="BG58" s="6">
        <v>0</v>
      </c>
      <c r="BH58" s="6"/>
      <c r="BI58" s="6"/>
      <c r="BJ58" s="6"/>
      <c r="BK58" s="6"/>
      <c r="BL58" s="6"/>
      <c r="BM58" s="6"/>
      <c r="BN58" s="6"/>
      <c r="BO58" s="6"/>
      <c r="BP58" s="6"/>
    </row>
    <row r="59" spans="1:68" x14ac:dyDescent="0.2">
      <c r="A59" s="5" t="str">
        <f t="shared" ca="1" si="0"/>
        <v/>
      </c>
      <c r="B59" s="6"/>
      <c r="C59" s="7" t="str">
        <f>IF($AN59="","",参加申込書!$K$5)</f>
        <v/>
      </c>
      <c r="D59" s="7" t="str">
        <f>IF($AN59="","",'参加申込書(直接入力用)'!$G$4)</f>
        <v/>
      </c>
      <c r="E59" s="7" t="str">
        <f>IF($AN59="","",'参加申込書(直接入力用)'!$I$9)</f>
        <v/>
      </c>
      <c r="F59" s="7" t="str">
        <f>IF($AN59="","",'参加申込書(直接入力用)'!$K$9)</f>
        <v/>
      </c>
      <c r="G59" s="7" t="str">
        <f>IF($AN59="","",IF(参加申込書!$Q$5="","",参加申込書!$Q$5))</f>
        <v/>
      </c>
      <c r="H59" s="7" t="str">
        <f>IF($AN59="","",IF(参加申込書!$Q$7="","",参加申込書!$Q$7))</f>
        <v/>
      </c>
      <c r="I59" s="7" t="str">
        <f>IF($AN59="","",IF(参加申込書!$Q$6="","",参加申込書!$Q$6))</f>
        <v/>
      </c>
      <c r="J59" s="7" t="str">
        <f>IF($AN59="","",IF(参加申込書!$Q$8="","",参加申込書!$Q$8))</f>
        <v/>
      </c>
      <c r="K59" s="7" t="str">
        <f>IF($AN59="","",IF(参加申込書!$K$8="","",参加申込書!$K$8))</f>
        <v/>
      </c>
      <c r="L59" s="7" t="str">
        <f>IF($AN59="","",IF(参加申込書!$K$9="","",参加申込書!$K$9))</f>
        <v/>
      </c>
      <c r="M59" s="7"/>
      <c r="N59" s="7"/>
      <c r="O59" s="7"/>
      <c r="P59" s="7"/>
      <c r="Q59" s="7"/>
      <c r="R59" s="7"/>
      <c r="S59" s="7"/>
      <c r="T59" s="7"/>
      <c r="U59" s="7"/>
      <c r="V59" s="7"/>
      <c r="W59" s="7"/>
      <c r="X59" s="7"/>
      <c r="Y59" s="7"/>
      <c r="Z59" s="7"/>
      <c r="AA59" s="7"/>
      <c r="AB59" s="7"/>
      <c r="AC59" s="7"/>
      <c r="AD59" s="7" t="str">
        <f>IF($AN59="","",IF(CONCATENATE(参加申込書!$K$10,参加申込書!$K$11)="","",CONCATENATE(参加申込書!$K$10,参加申込書!$K$11)))</f>
        <v/>
      </c>
      <c r="AE59" s="7"/>
      <c r="AF59" s="7"/>
      <c r="AG59" s="7" t="str">
        <f>IF(参加申込書!$W$7=2,1,"")</f>
        <v/>
      </c>
      <c r="AH59" s="7"/>
      <c r="AI59" s="7"/>
      <c r="AJ59" s="7" t="str">
        <f t="shared" si="2"/>
        <v/>
      </c>
      <c r="AK59" s="7" t="str">
        <f>IF($AN59="","",LEFT(参加申込書!$J71,5))</f>
        <v/>
      </c>
      <c r="AL59" s="7" t="str">
        <f>IF($AN59="","",MID(参加申込書!$J71,7,3))</f>
        <v/>
      </c>
      <c r="AM59" s="7" t="str">
        <f>IF($AN59="","",RIGHT(参加申込書!$J71,1))</f>
        <v/>
      </c>
      <c r="AN59" s="8" t="str">
        <f>IF(参加申込書!$L71=0,"",参加申込書!$L71)</f>
        <v/>
      </c>
      <c r="AO59" s="12" t="str">
        <f>IF(参加申込書!$N71=0,"",参加申込書!$N71)</f>
        <v/>
      </c>
      <c r="AP59" s="8" t="str">
        <f>IF(参加申込書!$M71=0,"",参加申込書!$M71)</f>
        <v/>
      </c>
      <c r="AQ59" s="8" t="str">
        <f>IF(参加申込書!$O71="","",参加申込書!$O71)</f>
        <v/>
      </c>
      <c r="AR59" s="8" t="str">
        <f>IF(参加申込書!$P71="","",参加申込書!$P71)</f>
        <v/>
      </c>
      <c r="AS59" s="8" t="str">
        <f>IF(参加申込書!$Q71=0,"",参加申込書!$Q71)</f>
        <v/>
      </c>
      <c r="AT59" s="8" t="str">
        <f>IF(参加申込書!$R71=0,"",参加申込書!$R71)</f>
        <v/>
      </c>
      <c r="AU59" s="8"/>
      <c r="AV59" s="8"/>
      <c r="AW59" s="8" t="str">
        <f>IF(参加申込書!$W$7=0,"",IF(参加申込書!$W$7&lt;&gt;3,参加申込書!$U71,参加申込書!$Q$8))</f>
        <v/>
      </c>
      <c r="AX59" s="8" t="str">
        <f>IF($AN59="","",IF(参加申込書!$S71=0,0,参加申込書!$S71))</f>
        <v/>
      </c>
      <c r="AY59" s="8" t="str">
        <f>IF(参加申込書!$T71="","",IF(参加申込書!$T71="男",1,2))</f>
        <v/>
      </c>
      <c r="AZ59" s="7"/>
      <c r="BA59" s="7"/>
      <c r="BB59" s="8"/>
      <c r="BC59" s="9" t="str">
        <f t="shared" ca="1" si="1"/>
        <v/>
      </c>
      <c r="BD59" s="6"/>
      <c r="BE59" s="6"/>
      <c r="BF59" s="6"/>
      <c r="BG59" s="6">
        <v>0</v>
      </c>
      <c r="BH59" s="6"/>
      <c r="BI59" s="6"/>
      <c r="BJ59" s="6"/>
      <c r="BK59" s="6"/>
      <c r="BL59" s="6"/>
      <c r="BM59" s="6"/>
      <c r="BN59" s="6"/>
      <c r="BO59" s="6"/>
      <c r="BP59" s="6"/>
    </row>
    <row r="60" spans="1:68" x14ac:dyDescent="0.2">
      <c r="A60" s="5" t="str">
        <f t="shared" ca="1" si="0"/>
        <v/>
      </c>
      <c r="B60" s="6"/>
      <c r="C60" s="7" t="str">
        <f>IF($AN60="","",参加申込書!$K$5)</f>
        <v/>
      </c>
      <c r="D60" s="7" t="str">
        <f>IF($AN60="","",'参加申込書(直接入力用)'!$G$4)</f>
        <v/>
      </c>
      <c r="E60" s="7" t="str">
        <f>IF($AN60="","",'参加申込書(直接入力用)'!$I$9)</f>
        <v/>
      </c>
      <c r="F60" s="7" t="str">
        <f>IF($AN60="","",'参加申込書(直接入力用)'!$K$9)</f>
        <v/>
      </c>
      <c r="G60" s="7" t="str">
        <f>IF($AN60="","",IF(参加申込書!$Q$5="","",参加申込書!$Q$5))</f>
        <v/>
      </c>
      <c r="H60" s="7" t="str">
        <f>IF($AN60="","",IF(参加申込書!$Q$7="","",参加申込書!$Q$7))</f>
        <v/>
      </c>
      <c r="I60" s="7" t="str">
        <f>IF($AN60="","",IF(参加申込書!$Q$6="","",参加申込書!$Q$6))</f>
        <v/>
      </c>
      <c r="J60" s="7" t="str">
        <f>IF($AN60="","",IF(参加申込書!$Q$8="","",参加申込書!$Q$8))</f>
        <v/>
      </c>
      <c r="K60" s="7" t="str">
        <f>IF($AN60="","",IF(参加申込書!$K$8="","",参加申込書!$K$8))</f>
        <v/>
      </c>
      <c r="L60" s="7" t="str">
        <f>IF($AN60="","",IF(参加申込書!$K$9="","",参加申込書!$K$9))</f>
        <v/>
      </c>
      <c r="M60" s="7"/>
      <c r="N60" s="7"/>
      <c r="O60" s="7"/>
      <c r="P60" s="7"/>
      <c r="Q60" s="7"/>
      <c r="R60" s="7"/>
      <c r="S60" s="7"/>
      <c r="T60" s="7"/>
      <c r="U60" s="7"/>
      <c r="V60" s="7"/>
      <c r="W60" s="7"/>
      <c r="X60" s="7"/>
      <c r="Y60" s="7"/>
      <c r="Z60" s="7"/>
      <c r="AA60" s="7"/>
      <c r="AB60" s="7"/>
      <c r="AC60" s="7"/>
      <c r="AD60" s="7" t="str">
        <f>IF($AN60="","",IF(CONCATENATE(参加申込書!$K$10,参加申込書!$K$11)="","",CONCATENATE(参加申込書!$K$10,参加申込書!$K$11)))</f>
        <v/>
      </c>
      <c r="AE60" s="7"/>
      <c r="AF60" s="7"/>
      <c r="AG60" s="7" t="str">
        <f>IF(参加申込書!$W$7=2,1,"")</f>
        <v/>
      </c>
      <c r="AH60" s="7"/>
      <c r="AI60" s="7"/>
      <c r="AJ60" s="7" t="str">
        <f t="shared" si="2"/>
        <v/>
      </c>
      <c r="AK60" s="7" t="str">
        <f>IF($AN60="","",LEFT(参加申込書!$J72,5))</f>
        <v/>
      </c>
      <c r="AL60" s="7" t="str">
        <f>IF($AN60="","",MID(参加申込書!$J72,7,3))</f>
        <v/>
      </c>
      <c r="AM60" s="7" t="str">
        <f>IF($AN60="","",RIGHT(参加申込書!$J72,1))</f>
        <v/>
      </c>
      <c r="AN60" s="8" t="str">
        <f>IF(参加申込書!$L72=0,"",参加申込書!$L72)</f>
        <v/>
      </c>
      <c r="AO60" s="12" t="str">
        <f>IF(参加申込書!$N72=0,"",参加申込書!$N72)</f>
        <v/>
      </c>
      <c r="AP60" s="8" t="str">
        <f>IF(参加申込書!$M72=0,"",参加申込書!$M72)</f>
        <v/>
      </c>
      <c r="AQ60" s="8" t="str">
        <f>IF(参加申込書!$O72="","",参加申込書!$O72)</f>
        <v/>
      </c>
      <c r="AR60" s="8" t="str">
        <f>IF(参加申込書!$P72="","",参加申込書!$P72)</f>
        <v/>
      </c>
      <c r="AS60" s="8" t="str">
        <f>IF(参加申込書!$Q72=0,"",参加申込書!$Q72)</f>
        <v/>
      </c>
      <c r="AT60" s="8" t="str">
        <f>IF(参加申込書!$R72=0,"",参加申込書!$R72)</f>
        <v/>
      </c>
      <c r="AU60" s="8"/>
      <c r="AV60" s="8"/>
      <c r="AW60" s="8" t="str">
        <f>IF(参加申込書!$W$7=0,"",IF(参加申込書!$W$7&lt;&gt;3,参加申込書!$U72,参加申込書!$Q$8))</f>
        <v/>
      </c>
      <c r="AX60" s="8" t="str">
        <f>IF($AN60="","",IF(参加申込書!$S72=0,0,参加申込書!$S72))</f>
        <v/>
      </c>
      <c r="AY60" s="8" t="str">
        <f>IF(参加申込書!$T72="","",IF(参加申込書!$T72="男",1,2))</f>
        <v/>
      </c>
      <c r="AZ60" s="7"/>
      <c r="BA60" s="7"/>
      <c r="BB60" s="8"/>
      <c r="BC60" s="9" t="str">
        <f t="shared" ca="1" si="1"/>
        <v/>
      </c>
      <c r="BD60" s="6"/>
      <c r="BE60" s="6"/>
      <c r="BF60" s="6"/>
      <c r="BG60" s="6">
        <v>0</v>
      </c>
      <c r="BH60" s="6"/>
      <c r="BI60" s="6"/>
      <c r="BJ60" s="6"/>
      <c r="BK60" s="6"/>
      <c r="BL60" s="6"/>
      <c r="BM60" s="6"/>
      <c r="BN60" s="6"/>
      <c r="BO60" s="6"/>
      <c r="BP60" s="6"/>
    </row>
    <row r="61" spans="1:68" x14ac:dyDescent="0.2">
      <c r="A61" s="5" t="str">
        <f t="shared" ca="1" si="0"/>
        <v/>
      </c>
      <c r="B61" s="6"/>
      <c r="C61" s="7" t="str">
        <f>IF($AN61="","",参加申込書!$K$5)</f>
        <v/>
      </c>
      <c r="D61" s="7" t="str">
        <f>IF($AN61="","",'参加申込書(直接入力用)'!$G$4)</f>
        <v/>
      </c>
      <c r="E61" s="7" t="str">
        <f>IF($AN61="","",'参加申込書(直接入力用)'!$I$9)</f>
        <v/>
      </c>
      <c r="F61" s="7" t="str">
        <f>IF($AN61="","",'参加申込書(直接入力用)'!$K$9)</f>
        <v/>
      </c>
      <c r="G61" s="7" t="str">
        <f>IF($AN61="","",IF(参加申込書!$Q$5="","",参加申込書!$Q$5))</f>
        <v/>
      </c>
      <c r="H61" s="7" t="str">
        <f>IF($AN61="","",IF(参加申込書!$Q$7="","",参加申込書!$Q$7))</f>
        <v/>
      </c>
      <c r="I61" s="7" t="str">
        <f>IF($AN61="","",IF(参加申込書!$Q$6="","",参加申込書!$Q$6))</f>
        <v/>
      </c>
      <c r="J61" s="7" t="str">
        <f>IF($AN61="","",IF(参加申込書!$Q$8="","",参加申込書!$Q$8))</f>
        <v/>
      </c>
      <c r="K61" s="7" t="str">
        <f>IF($AN61="","",IF(参加申込書!$K$8="","",参加申込書!$K$8))</f>
        <v/>
      </c>
      <c r="L61" s="7" t="str">
        <f>IF($AN61="","",IF(参加申込書!$K$9="","",参加申込書!$K$9))</f>
        <v/>
      </c>
      <c r="M61" s="7"/>
      <c r="N61" s="7"/>
      <c r="O61" s="7"/>
      <c r="P61" s="7"/>
      <c r="Q61" s="7"/>
      <c r="R61" s="7"/>
      <c r="S61" s="7"/>
      <c r="T61" s="7"/>
      <c r="U61" s="7"/>
      <c r="V61" s="7"/>
      <c r="W61" s="7"/>
      <c r="X61" s="7"/>
      <c r="Y61" s="7"/>
      <c r="Z61" s="7"/>
      <c r="AA61" s="7"/>
      <c r="AB61" s="7"/>
      <c r="AC61" s="7"/>
      <c r="AD61" s="7" t="str">
        <f>IF($AN61="","",IF(CONCATENATE(参加申込書!$K$10,参加申込書!$K$11)="","",CONCATENATE(参加申込書!$K$10,参加申込書!$K$11)))</f>
        <v/>
      </c>
      <c r="AE61" s="7"/>
      <c r="AF61" s="7"/>
      <c r="AG61" s="7" t="str">
        <f>IF(参加申込書!$W$7=2,1,"")</f>
        <v/>
      </c>
      <c r="AH61" s="7"/>
      <c r="AI61" s="7"/>
      <c r="AJ61" s="7" t="str">
        <f t="shared" si="2"/>
        <v/>
      </c>
      <c r="AK61" s="7" t="str">
        <f>IF($AN61="","",LEFT(参加申込書!$J73,5))</f>
        <v/>
      </c>
      <c r="AL61" s="7" t="str">
        <f>IF($AN61="","",MID(参加申込書!$J73,7,3))</f>
        <v/>
      </c>
      <c r="AM61" s="7" t="str">
        <f>IF($AN61="","",RIGHT(参加申込書!$J73,1))</f>
        <v/>
      </c>
      <c r="AN61" s="8" t="str">
        <f>IF(参加申込書!$L73=0,"",参加申込書!$L73)</f>
        <v/>
      </c>
      <c r="AO61" s="12" t="str">
        <f>IF(参加申込書!$N73=0,"",参加申込書!$N73)</f>
        <v/>
      </c>
      <c r="AP61" s="8" t="str">
        <f>IF(参加申込書!$M73=0,"",参加申込書!$M73)</f>
        <v/>
      </c>
      <c r="AQ61" s="8" t="str">
        <f>IF(参加申込書!$O73="","",参加申込書!$O73)</f>
        <v/>
      </c>
      <c r="AR61" s="8" t="str">
        <f>IF(参加申込書!$P73="","",参加申込書!$P73)</f>
        <v/>
      </c>
      <c r="AS61" s="8" t="str">
        <f>IF(参加申込書!$Q73=0,"",参加申込書!$Q73)</f>
        <v/>
      </c>
      <c r="AT61" s="8" t="str">
        <f>IF(参加申込書!$R73=0,"",参加申込書!$R73)</f>
        <v/>
      </c>
      <c r="AU61" s="8"/>
      <c r="AV61" s="8"/>
      <c r="AW61" s="8" t="str">
        <f>IF(参加申込書!$W$7=0,"",IF(参加申込書!$W$7&lt;&gt;3,参加申込書!$U73,参加申込書!$Q$8))</f>
        <v/>
      </c>
      <c r="AX61" s="8" t="str">
        <f>IF($AN61="","",IF(参加申込書!$S73=0,0,参加申込書!$S73))</f>
        <v/>
      </c>
      <c r="AY61" s="8" t="str">
        <f>IF(参加申込書!$T73="","",IF(参加申込書!$T73="男",1,2))</f>
        <v/>
      </c>
      <c r="AZ61" s="7"/>
      <c r="BA61" s="7"/>
      <c r="BB61" s="8"/>
      <c r="BC61" s="9" t="str">
        <f t="shared" ca="1" si="1"/>
        <v/>
      </c>
      <c r="BD61" s="6"/>
      <c r="BE61" s="6"/>
      <c r="BF61" s="6"/>
      <c r="BG61" s="6">
        <v>0</v>
      </c>
      <c r="BH61" s="6"/>
      <c r="BI61" s="6"/>
      <c r="BJ61" s="6"/>
      <c r="BK61" s="6"/>
      <c r="BL61" s="6"/>
      <c r="BM61" s="6"/>
      <c r="BN61" s="6"/>
      <c r="BO61" s="6"/>
      <c r="BP61" s="6"/>
    </row>
    <row r="62" spans="1:68" x14ac:dyDescent="0.2">
      <c r="A62" s="5" t="str">
        <f t="shared" ca="1" si="0"/>
        <v/>
      </c>
      <c r="B62" s="6"/>
      <c r="C62" s="7" t="str">
        <f>IF($AN62="","",参加申込書!$K$5)</f>
        <v/>
      </c>
      <c r="D62" s="7" t="str">
        <f>IF($AN62="","",'参加申込書(直接入力用)'!$G$4)</f>
        <v/>
      </c>
      <c r="E62" s="7" t="str">
        <f>IF($AN62="","",'参加申込書(直接入力用)'!$I$9)</f>
        <v/>
      </c>
      <c r="F62" s="7" t="str">
        <f>IF($AN62="","",'参加申込書(直接入力用)'!$K$9)</f>
        <v/>
      </c>
      <c r="G62" s="7" t="str">
        <f>IF($AN62="","",IF(参加申込書!$Q$5="","",参加申込書!$Q$5))</f>
        <v/>
      </c>
      <c r="H62" s="7" t="str">
        <f>IF($AN62="","",IF(参加申込書!$Q$7="","",参加申込書!$Q$7))</f>
        <v/>
      </c>
      <c r="I62" s="7" t="str">
        <f>IF($AN62="","",IF(参加申込書!$Q$6="","",参加申込書!$Q$6))</f>
        <v/>
      </c>
      <c r="J62" s="7" t="str">
        <f>IF($AN62="","",IF(参加申込書!$Q$8="","",参加申込書!$Q$8))</f>
        <v/>
      </c>
      <c r="K62" s="7" t="str">
        <f>IF($AN62="","",IF(参加申込書!$K$8="","",参加申込書!$K$8))</f>
        <v/>
      </c>
      <c r="L62" s="7" t="str">
        <f>IF($AN62="","",IF(参加申込書!$K$9="","",参加申込書!$K$9))</f>
        <v/>
      </c>
      <c r="M62" s="7"/>
      <c r="N62" s="7"/>
      <c r="O62" s="7"/>
      <c r="P62" s="7"/>
      <c r="Q62" s="7"/>
      <c r="R62" s="7"/>
      <c r="S62" s="7"/>
      <c r="T62" s="7"/>
      <c r="U62" s="7"/>
      <c r="V62" s="7"/>
      <c r="W62" s="7"/>
      <c r="X62" s="7"/>
      <c r="Y62" s="7"/>
      <c r="Z62" s="7"/>
      <c r="AA62" s="7"/>
      <c r="AB62" s="7"/>
      <c r="AC62" s="7"/>
      <c r="AD62" s="7" t="str">
        <f>IF($AN62="","",IF(CONCATENATE(参加申込書!$K$10,参加申込書!$K$11)="","",CONCATENATE(参加申込書!$K$10,参加申込書!$K$11)))</f>
        <v/>
      </c>
      <c r="AE62" s="7"/>
      <c r="AF62" s="7"/>
      <c r="AG62" s="7" t="str">
        <f>IF(参加申込書!$W$7=2,1,"")</f>
        <v/>
      </c>
      <c r="AH62" s="7"/>
      <c r="AI62" s="7"/>
      <c r="AJ62" s="7" t="str">
        <f t="shared" si="2"/>
        <v/>
      </c>
      <c r="AK62" s="7" t="str">
        <f>IF($AN62="","",LEFT(参加申込書!$J74,5))</f>
        <v/>
      </c>
      <c r="AL62" s="7" t="str">
        <f>IF($AN62="","",MID(参加申込書!$J74,7,3))</f>
        <v/>
      </c>
      <c r="AM62" s="7" t="str">
        <f>IF($AN62="","",RIGHT(参加申込書!$J74,1))</f>
        <v/>
      </c>
      <c r="AN62" s="8" t="str">
        <f>IF(参加申込書!$L74=0,"",参加申込書!$L74)</f>
        <v/>
      </c>
      <c r="AO62" s="12" t="str">
        <f>IF(参加申込書!$N74=0,"",参加申込書!$N74)</f>
        <v/>
      </c>
      <c r="AP62" s="8" t="str">
        <f>IF(参加申込書!$M74=0,"",参加申込書!$M74)</f>
        <v/>
      </c>
      <c r="AQ62" s="8" t="str">
        <f>IF(参加申込書!$O74="","",参加申込書!$O74)</f>
        <v/>
      </c>
      <c r="AR62" s="8" t="str">
        <f>IF(参加申込書!$P74="","",参加申込書!$P74)</f>
        <v/>
      </c>
      <c r="AS62" s="8" t="str">
        <f>IF(参加申込書!$Q74=0,"",参加申込書!$Q74)</f>
        <v/>
      </c>
      <c r="AT62" s="8" t="str">
        <f>IF(参加申込書!$R74=0,"",参加申込書!$R74)</f>
        <v/>
      </c>
      <c r="AU62" s="8"/>
      <c r="AV62" s="8"/>
      <c r="AW62" s="8" t="str">
        <f>IF(参加申込書!$W$7=0,"",IF(参加申込書!$W$7&lt;&gt;3,参加申込書!$U74,参加申込書!$Q$8))</f>
        <v/>
      </c>
      <c r="AX62" s="8" t="str">
        <f>IF($AN62="","",IF(参加申込書!$S74=0,0,参加申込書!$S74))</f>
        <v/>
      </c>
      <c r="AY62" s="8" t="str">
        <f>IF(参加申込書!$T74="","",IF(参加申込書!$T74="男",1,2))</f>
        <v/>
      </c>
      <c r="AZ62" s="7"/>
      <c r="BA62" s="7"/>
      <c r="BB62" s="8"/>
      <c r="BC62" s="9" t="str">
        <f t="shared" ca="1" si="1"/>
        <v/>
      </c>
      <c r="BD62" s="6"/>
      <c r="BE62" s="6"/>
      <c r="BF62" s="6"/>
      <c r="BG62" s="6">
        <v>0</v>
      </c>
      <c r="BH62" s="6"/>
      <c r="BI62" s="6"/>
      <c r="BJ62" s="6"/>
      <c r="BK62" s="6"/>
      <c r="BL62" s="6"/>
      <c r="BM62" s="6"/>
      <c r="BN62" s="6"/>
      <c r="BO62" s="6"/>
      <c r="BP62" s="6"/>
    </row>
    <row r="63" spans="1:68" x14ac:dyDescent="0.2">
      <c r="A63" s="5" t="str">
        <f t="shared" ca="1" si="0"/>
        <v/>
      </c>
      <c r="B63" s="6"/>
      <c r="C63" s="7" t="str">
        <f>IF($AN63="","",参加申込書!$K$5)</f>
        <v/>
      </c>
      <c r="D63" s="7" t="str">
        <f>IF($AN63="","",'参加申込書(直接入力用)'!$G$4)</f>
        <v/>
      </c>
      <c r="E63" s="7" t="str">
        <f>IF($AN63="","",'参加申込書(直接入力用)'!$I$9)</f>
        <v/>
      </c>
      <c r="F63" s="7" t="str">
        <f>IF($AN63="","",'参加申込書(直接入力用)'!$K$9)</f>
        <v/>
      </c>
      <c r="G63" s="7" t="str">
        <f>IF($AN63="","",IF(参加申込書!$Q$5="","",参加申込書!$Q$5))</f>
        <v/>
      </c>
      <c r="H63" s="7" t="str">
        <f>IF($AN63="","",IF(参加申込書!$Q$7="","",参加申込書!$Q$7))</f>
        <v/>
      </c>
      <c r="I63" s="7" t="str">
        <f>IF($AN63="","",IF(参加申込書!$Q$6="","",参加申込書!$Q$6))</f>
        <v/>
      </c>
      <c r="J63" s="7" t="str">
        <f>IF($AN63="","",IF(参加申込書!$Q$8="","",参加申込書!$Q$8))</f>
        <v/>
      </c>
      <c r="K63" s="7" t="str">
        <f>IF($AN63="","",IF(参加申込書!$K$8="","",参加申込書!$K$8))</f>
        <v/>
      </c>
      <c r="L63" s="7" t="str">
        <f>IF($AN63="","",IF(参加申込書!$K$9="","",参加申込書!$K$9))</f>
        <v/>
      </c>
      <c r="M63" s="7"/>
      <c r="N63" s="7"/>
      <c r="O63" s="7"/>
      <c r="P63" s="7"/>
      <c r="Q63" s="7"/>
      <c r="R63" s="7"/>
      <c r="S63" s="7"/>
      <c r="T63" s="7"/>
      <c r="U63" s="7"/>
      <c r="V63" s="7"/>
      <c r="W63" s="7"/>
      <c r="X63" s="7"/>
      <c r="Y63" s="7"/>
      <c r="Z63" s="7"/>
      <c r="AA63" s="7"/>
      <c r="AB63" s="7"/>
      <c r="AC63" s="7"/>
      <c r="AD63" s="7" t="str">
        <f>IF($AN63="","",IF(CONCATENATE(参加申込書!$K$10,参加申込書!$K$11)="","",CONCATENATE(参加申込書!$K$10,参加申込書!$K$11)))</f>
        <v/>
      </c>
      <c r="AE63" s="7"/>
      <c r="AF63" s="7"/>
      <c r="AG63" s="7" t="str">
        <f>IF(参加申込書!$W$7=2,1,"")</f>
        <v/>
      </c>
      <c r="AH63" s="7"/>
      <c r="AI63" s="7"/>
      <c r="AJ63" s="7" t="str">
        <f t="shared" si="2"/>
        <v/>
      </c>
      <c r="AK63" s="7" t="str">
        <f>IF($AN63="","",LEFT(参加申込書!$J75,5))</f>
        <v/>
      </c>
      <c r="AL63" s="7" t="str">
        <f>IF($AN63="","",MID(参加申込書!$J75,7,3))</f>
        <v/>
      </c>
      <c r="AM63" s="7" t="str">
        <f>IF($AN63="","",RIGHT(参加申込書!$J75,1))</f>
        <v/>
      </c>
      <c r="AN63" s="8" t="str">
        <f>IF(参加申込書!$L75=0,"",参加申込書!$L75)</f>
        <v/>
      </c>
      <c r="AO63" s="12" t="str">
        <f>IF(参加申込書!$N75=0,"",参加申込書!$N75)</f>
        <v/>
      </c>
      <c r="AP63" s="8" t="str">
        <f>IF(参加申込書!$M75=0,"",参加申込書!$M75)</f>
        <v/>
      </c>
      <c r="AQ63" s="8" t="str">
        <f>IF(参加申込書!$O75="","",参加申込書!$O75)</f>
        <v/>
      </c>
      <c r="AR63" s="8" t="str">
        <f>IF(参加申込書!$P75="","",参加申込書!$P75)</f>
        <v/>
      </c>
      <c r="AS63" s="8" t="str">
        <f>IF(参加申込書!$Q75=0,"",参加申込書!$Q75)</f>
        <v/>
      </c>
      <c r="AT63" s="8" t="str">
        <f>IF(参加申込書!$R75=0,"",参加申込書!$R75)</f>
        <v/>
      </c>
      <c r="AU63" s="8"/>
      <c r="AV63" s="8"/>
      <c r="AW63" s="8" t="str">
        <f>IF(参加申込書!$W$7=0,"",IF(参加申込書!$W$7&lt;&gt;3,参加申込書!$U75,参加申込書!$Q$8))</f>
        <v/>
      </c>
      <c r="AX63" s="8" t="str">
        <f>IF($AN63="","",IF(参加申込書!$S75=0,0,参加申込書!$S75))</f>
        <v/>
      </c>
      <c r="AY63" s="8" t="str">
        <f>IF(参加申込書!$T75="","",IF(参加申込書!$T75="男",1,2))</f>
        <v/>
      </c>
      <c r="AZ63" s="7"/>
      <c r="BA63" s="7"/>
      <c r="BB63" s="8"/>
      <c r="BC63" s="9" t="str">
        <f t="shared" ca="1" si="1"/>
        <v/>
      </c>
      <c r="BD63" s="6"/>
      <c r="BE63" s="6"/>
      <c r="BF63" s="6"/>
      <c r="BG63" s="6">
        <v>0</v>
      </c>
      <c r="BH63" s="6"/>
      <c r="BI63" s="6"/>
      <c r="BJ63" s="6"/>
      <c r="BK63" s="6"/>
      <c r="BL63" s="6"/>
      <c r="BM63" s="6"/>
      <c r="BN63" s="6"/>
      <c r="BO63" s="6"/>
      <c r="BP63" s="6"/>
    </row>
    <row r="64" spans="1:68" x14ac:dyDescent="0.2">
      <c r="A64" s="5" t="str">
        <f t="shared" ca="1" si="0"/>
        <v/>
      </c>
      <c r="B64" s="6"/>
      <c r="C64" s="7" t="str">
        <f>IF($AN64="","",参加申込書!$K$5)</f>
        <v/>
      </c>
      <c r="D64" s="7" t="str">
        <f>IF($AN64="","",'参加申込書(直接入力用)'!$G$4)</f>
        <v/>
      </c>
      <c r="E64" s="7" t="str">
        <f>IF($AN64="","",'参加申込書(直接入力用)'!$I$9)</f>
        <v/>
      </c>
      <c r="F64" s="7" t="str">
        <f>IF($AN64="","",'参加申込書(直接入力用)'!$K$9)</f>
        <v/>
      </c>
      <c r="G64" s="7" t="str">
        <f>IF($AN64="","",IF(参加申込書!$Q$5="","",参加申込書!$Q$5))</f>
        <v/>
      </c>
      <c r="H64" s="7" t="str">
        <f>IF($AN64="","",IF(参加申込書!$Q$7="","",参加申込書!$Q$7))</f>
        <v/>
      </c>
      <c r="I64" s="7" t="str">
        <f>IF($AN64="","",IF(参加申込書!$Q$6="","",参加申込書!$Q$6))</f>
        <v/>
      </c>
      <c r="J64" s="7" t="str">
        <f>IF($AN64="","",IF(参加申込書!$Q$8="","",参加申込書!$Q$8))</f>
        <v/>
      </c>
      <c r="K64" s="7" t="str">
        <f>IF($AN64="","",IF(参加申込書!$K$8="","",参加申込書!$K$8))</f>
        <v/>
      </c>
      <c r="L64" s="7" t="str">
        <f>IF($AN64="","",IF(参加申込書!$K$9="","",参加申込書!$K$9))</f>
        <v/>
      </c>
      <c r="M64" s="7"/>
      <c r="N64" s="7"/>
      <c r="O64" s="7"/>
      <c r="P64" s="7"/>
      <c r="Q64" s="7"/>
      <c r="R64" s="7"/>
      <c r="S64" s="7"/>
      <c r="T64" s="7"/>
      <c r="U64" s="7"/>
      <c r="V64" s="7"/>
      <c r="W64" s="7"/>
      <c r="X64" s="7"/>
      <c r="Y64" s="7"/>
      <c r="Z64" s="7"/>
      <c r="AA64" s="7"/>
      <c r="AB64" s="7"/>
      <c r="AC64" s="7"/>
      <c r="AD64" s="7" t="str">
        <f>IF($AN64="","",IF(CONCATENATE(参加申込書!$K$10,参加申込書!$K$11)="","",CONCATENATE(参加申込書!$K$10,参加申込書!$K$11)))</f>
        <v/>
      </c>
      <c r="AE64" s="7"/>
      <c r="AF64" s="7"/>
      <c r="AG64" s="7" t="str">
        <f>IF(参加申込書!$W$7=2,1,"")</f>
        <v/>
      </c>
      <c r="AH64" s="7"/>
      <c r="AI64" s="7"/>
      <c r="AJ64" s="7" t="str">
        <f t="shared" si="2"/>
        <v/>
      </c>
      <c r="AK64" s="7" t="str">
        <f>IF($AN64="","",LEFT(参加申込書!$J76,5))</f>
        <v/>
      </c>
      <c r="AL64" s="7" t="str">
        <f>IF($AN64="","",MID(参加申込書!$J76,7,3))</f>
        <v/>
      </c>
      <c r="AM64" s="7" t="str">
        <f>IF($AN64="","",RIGHT(参加申込書!$J76,1))</f>
        <v/>
      </c>
      <c r="AN64" s="8" t="str">
        <f>IF(参加申込書!$L76=0,"",参加申込書!$L76)</f>
        <v/>
      </c>
      <c r="AO64" s="12" t="str">
        <f>IF(参加申込書!$N76=0,"",参加申込書!$N76)</f>
        <v/>
      </c>
      <c r="AP64" s="8" t="str">
        <f>IF(参加申込書!$M76=0,"",参加申込書!$M76)</f>
        <v/>
      </c>
      <c r="AQ64" s="8" t="str">
        <f>IF(参加申込書!$O76="","",参加申込書!$O76)</f>
        <v/>
      </c>
      <c r="AR64" s="8" t="str">
        <f>IF(参加申込書!$P76="","",参加申込書!$P76)</f>
        <v/>
      </c>
      <c r="AS64" s="8" t="str">
        <f>IF(参加申込書!$Q76=0,"",参加申込書!$Q76)</f>
        <v/>
      </c>
      <c r="AT64" s="8" t="str">
        <f>IF(参加申込書!$R76=0,"",参加申込書!$R76)</f>
        <v/>
      </c>
      <c r="AU64" s="8"/>
      <c r="AV64" s="8"/>
      <c r="AW64" s="8" t="str">
        <f>IF(参加申込書!$W$7=0,"",IF(参加申込書!$W$7&lt;&gt;3,参加申込書!$U76,参加申込書!$Q$8))</f>
        <v/>
      </c>
      <c r="AX64" s="8" t="str">
        <f>IF($AN64="","",IF(参加申込書!$S76=0,0,参加申込書!$S76))</f>
        <v/>
      </c>
      <c r="AY64" s="8" t="str">
        <f>IF(参加申込書!$T76="","",IF(参加申込書!$T76="男",1,2))</f>
        <v/>
      </c>
      <c r="AZ64" s="7"/>
      <c r="BA64" s="7"/>
      <c r="BB64" s="8"/>
      <c r="BC64" s="9" t="str">
        <f t="shared" ca="1" si="1"/>
        <v/>
      </c>
      <c r="BD64" s="6"/>
      <c r="BE64" s="6"/>
      <c r="BF64" s="6"/>
      <c r="BG64" s="6">
        <v>0</v>
      </c>
      <c r="BH64" s="6"/>
      <c r="BI64" s="6"/>
      <c r="BJ64" s="6"/>
      <c r="BK64" s="6"/>
      <c r="BL64" s="6"/>
      <c r="BM64" s="6"/>
      <c r="BN64" s="6"/>
      <c r="BO64" s="6"/>
      <c r="BP64" s="6"/>
    </row>
    <row r="65" spans="1:68" x14ac:dyDescent="0.2">
      <c r="A65" s="5" t="str">
        <f t="shared" ca="1" si="0"/>
        <v/>
      </c>
      <c r="B65" s="6"/>
      <c r="C65" s="7" t="str">
        <f>IF($AN65="","",参加申込書!$K$5)</f>
        <v/>
      </c>
      <c r="D65" s="7" t="str">
        <f>IF($AN65="","",'参加申込書(直接入力用)'!$G$4)</f>
        <v/>
      </c>
      <c r="E65" s="7" t="str">
        <f>IF($AN65="","",'参加申込書(直接入力用)'!$I$9)</f>
        <v/>
      </c>
      <c r="F65" s="7" t="str">
        <f>IF($AN65="","",'参加申込書(直接入力用)'!$K$9)</f>
        <v/>
      </c>
      <c r="G65" s="7" t="str">
        <f>IF($AN65="","",IF(参加申込書!$Q$5="","",参加申込書!$Q$5))</f>
        <v/>
      </c>
      <c r="H65" s="7" t="str">
        <f>IF($AN65="","",IF(参加申込書!$Q$7="","",参加申込書!$Q$7))</f>
        <v/>
      </c>
      <c r="I65" s="7" t="str">
        <f>IF($AN65="","",IF(参加申込書!$Q$6="","",参加申込書!$Q$6))</f>
        <v/>
      </c>
      <c r="J65" s="7" t="str">
        <f>IF($AN65="","",IF(参加申込書!$Q$8="","",参加申込書!$Q$8))</f>
        <v/>
      </c>
      <c r="K65" s="7" t="str">
        <f>IF($AN65="","",IF(参加申込書!$K$8="","",参加申込書!$K$8))</f>
        <v/>
      </c>
      <c r="L65" s="7" t="str">
        <f>IF($AN65="","",IF(参加申込書!$K$9="","",参加申込書!$K$9))</f>
        <v/>
      </c>
      <c r="M65" s="7"/>
      <c r="N65" s="7"/>
      <c r="O65" s="7"/>
      <c r="P65" s="7"/>
      <c r="Q65" s="7"/>
      <c r="R65" s="7"/>
      <c r="S65" s="7"/>
      <c r="T65" s="7"/>
      <c r="U65" s="7"/>
      <c r="V65" s="7"/>
      <c r="W65" s="7"/>
      <c r="X65" s="7"/>
      <c r="Y65" s="7"/>
      <c r="Z65" s="7"/>
      <c r="AA65" s="7"/>
      <c r="AB65" s="7"/>
      <c r="AC65" s="7"/>
      <c r="AD65" s="7" t="str">
        <f>IF($AN65="","",IF(CONCATENATE(参加申込書!$K$10,参加申込書!$K$11)="","",CONCATENATE(参加申込書!$K$10,参加申込書!$K$11)))</f>
        <v/>
      </c>
      <c r="AE65" s="7"/>
      <c r="AF65" s="7"/>
      <c r="AG65" s="7" t="str">
        <f>IF(参加申込書!$W$7=2,1,"")</f>
        <v/>
      </c>
      <c r="AH65" s="7"/>
      <c r="AI65" s="7"/>
      <c r="AJ65" s="7" t="str">
        <f t="shared" si="2"/>
        <v/>
      </c>
      <c r="AK65" s="7" t="str">
        <f>IF($AN65="","",LEFT(参加申込書!$J77,5))</f>
        <v/>
      </c>
      <c r="AL65" s="7" t="str">
        <f>IF($AN65="","",MID(参加申込書!$J77,7,3))</f>
        <v/>
      </c>
      <c r="AM65" s="7" t="str">
        <f>IF($AN65="","",RIGHT(参加申込書!$J77,1))</f>
        <v/>
      </c>
      <c r="AN65" s="8" t="str">
        <f>IF(参加申込書!$L77=0,"",参加申込書!$L77)</f>
        <v/>
      </c>
      <c r="AO65" s="12" t="str">
        <f>IF(参加申込書!$N77=0,"",参加申込書!$N77)</f>
        <v/>
      </c>
      <c r="AP65" s="8" t="str">
        <f>IF(参加申込書!$M77=0,"",参加申込書!$M77)</f>
        <v/>
      </c>
      <c r="AQ65" s="8" t="str">
        <f>IF(参加申込書!$O77="","",参加申込書!$O77)</f>
        <v/>
      </c>
      <c r="AR65" s="8" t="str">
        <f>IF(参加申込書!$P77="","",参加申込書!$P77)</f>
        <v/>
      </c>
      <c r="AS65" s="8" t="str">
        <f>IF(参加申込書!$Q77=0,"",参加申込書!$Q77)</f>
        <v/>
      </c>
      <c r="AT65" s="8" t="str">
        <f>IF(参加申込書!$R77=0,"",参加申込書!$R77)</f>
        <v/>
      </c>
      <c r="AU65" s="8"/>
      <c r="AV65" s="8"/>
      <c r="AW65" s="8" t="str">
        <f>IF(参加申込書!$W$7=0,"",IF(参加申込書!$W$7&lt;&gt;3,参加申込書!$U77,参加申込書!$Q$8))</f>
        <v/>
      </c>
      <c r="AX65" s="8" t="str">
        <f>IF($AN65="","",IF(参加申込書!$S77=0,0,参加申込書!$S77))</f>
        <v/>
      </c>
      <c r="AY65" s="8" t="str">
        <f>IF(参加申込書!$T77="","",IF(参加申込書!$T77="男",1,2))</f>
        <v/>
      </c>
      <c r="AZ65" s="7"/>
      <c r="BA65" s="7"/>
      <c r="BB65" s="8"/>
      <c r="BC65" s="9" t="str">
        <f t="shared" ca="1" si="1"/>
        <v/>
      </c>
      <c r="BD65" s="6"/>
      <c r="BE65" s="6"/>
      <c r="BF65" s="6"/>
      <c r="BG65" s="6">
        <v>0</v>
      </c>
      <c r="BH65" s="6"/>
      <c r="BI65" s="6"/>
      <c r="BJ65" s="6"/>
      <c r="BK65" s="6"/>
      <c r="BL65" s="6"/>
      <c r="BM65" s="6"/>
      <c r="BN65" s="6"/>
      <c r="BO65" s="6"/>
      <c r="BP65" s="6"/>
    </row>
    <row r="66" spans="1:68" x14ac:dyDescent="0.2">
      <c r="A66" s="5" t="str">
        <f t="shared" ca="1" si="0"/>
        <v/>
      </c>
      <c r="B66" s="6"/>
      <c r="C66" s="7" t="str">
        <f>IF($AN66="","",参加申込書!$K$5)</f>
        <v/>
      </c>
      <c r="D66" s="7" t="str">
        <f>IF($AN66="","",'参加申込書(直接入力用)'!$G$4)</f>
        <v/>
      </c>
      <c r="E66" s="7" t="str">
        <f>IF($AN66="","",'参加申込書(直接入力用)'!$I$9)</f>
        <v/>
      </c>
      <c r="F66" s="7" t="str">
        <f>IF($AN66="","",'参加申込書(直接入力用)'!$K$9)</f>
        <v/>
      </c>
      <c r="G66" s="7" t="str">
        <f>IF($AN66="","",IF(参加申込書!$Q$5="","",参加申込書!$Q$5))</f>
        <v/>
      </c>
      <c r="H66" s="7" t="str">
        <f>IF($AN66="","",IF(参加申込書!$Q$7="","",参加申込書!$Q$7))</f>
        <v/>
      </c>
      <c r="I66" s="7" t="str">
        <f>IF($AN66="","",IF(参加申込書!$Q$6="","",参加申込書!$Q$6))</f>
        <v/>
      </c>
      <c r="J66" s="7" t="str">
        <f>IF($AN66="","",IF(参加申込書!$Q$8="","",参加申込書!$Q$8))</f>
        <v/>
      </c>
      <c r="K66" s="7" t="str">
        <f>IF($AN66="","",IF(参加申込書!$K$8="","",参加申込書!$K$8))</f>
        <v/>
      </c>
      <c r="L66" s="7" t="str">
        <f>IF($AN66="","",IF(参加申込書!$K$9="","",参加申込書!$K$9))</f>
        <v/>
      </c>
      <c r="M66" s="7"/>
      <c r="N66" s="7"/>
      <c r="O66" s="7"/>
      <c r="P66" s="7"/>
      <c r="Q66" s="7"/>
      <c r="R66" s="7"/>
      <c r="S66" s="7"/>
      <c r="T66" s="7"/>
      <c r="U66" s="7"/>
      <c r="V66" s="7"/>
      <c r="W66" s="7"/>
      <c r="X66" s="7"/>
      <c r="Y66" s="7"/>
      <c r="Z66" s="7"/>
      <c r="AA66" s="7"/>
      <c r="AB66" s="7"/>
      <c r="AC66" s="7"/>
      <c r="AD66" s="7" t="str">
        <f>IF($AN66="","",IF(CONCATENATE(参加申込書!$K$10,参加申込書!$K$11)="","",CONCATENATE(参加申込書!$K$10,参加申込書!$K$11)))</f>
        <v/>
      </c>
      <c r="AE66" s="7"/>
      <c r="AF66" s="7"/>
      <c r="AG66" s="7" t="str">
        <f>IF(参加申込書!$W$7=2,1,"")</f>
        <v/>
      </c>
      <c r="AH66" s="7"/>
      <c r="AI66" s="7"/>
      <c r="AJ66" s="7" t="str">
        <f t="shared" si="2"/>
        <v/>
      </c>
      <c r="AK66" s="7" t="str">
        <f>IF($AN66="","",LEFT(参加申込書!$J78,5))</f>
        <v/>
      </c>
      <c r="AL66" s="7" t="str">
        <f>IF($AN66="","",MID(参加申込書!$J78,7,3))</f>
        <v/>
      </c>
      <c r="AM66" s="7" t="str">
        <f>IF($AN66="","",RIGHT(参加申込書!$J78,1))</f>
        <v/>
      </c>
      <c r="AN66" s="8" t="str">
        <f>IF(参加申込書!$L78=0,"",参加申込書!$L78)</f>
        <v/>
      </c>
      <c r="AO66" s="12" t="str">
        <f>IF(参加申込書!$N78=0,"",参加申込書!$N78)</f>
        <v/>
      </c>
      <c r="AP66" s="8" t="str">
        <f>IF(参加申込書!$M78=0,"",参加申込書!$M78)</f>
        <v/>
      </c>
      <c r="AQ66" s="8" t="str">
        <f>IF(参加申込書!$O78="","",参加申込書!$O78)</f>
        <v/>
      </c>
      <c r="AR66" s="8" t="str">
        <f>IF(参加申込書!$P78="","",参加申込書!$P78)</f>
        <v/>
      </c>
      <c r="AS66" s="8" t="str">
        <f>IF(参加申込書!$Q78=0,"",参加申込書!$Q78)</f>
        <v/>
      </c>
      <c r="AT66" s="8" t="str">
        <f>IF(参加申込書!$R78=0,"",参加申込書!$R78)</f>
        <v/>
      </c>
      <c r="AU66" s="8"/>
      <c r="AV66" s="8"/>
      <c r="AW66" s="8" t="str">
        <f>IF(参加申込書!$W$7=0,"",IF(参加申込書!$W$7&lt;&gt;3,参加申込書!$U78,参加申込書!$Q$8))</f>
        <v/>
      </c>
      <c r="AX66" s="8" t="str">
        <f>IF($AN66="","",IF(参加申込書!$S78=0,0,参加申込書!$S78))</f>
        <v/>
      </c>
      <c r="AY66" s="8" t="str">
        <f>IF(参加申込書!$T78="","",IF(参加申込書!$T78="男",1,2))</f>
        <v/>
      </c>
      <c r="AZ66" s="7"/>
      <c r="BA66" s="7"/>
      <c r="BB66" s="8"/>
      <c r="BC66" s="9" t="str">
        <f t="shared" ca="1" si="1"/>
        <v/>
      </c>
      <c r="BD66" s="6"/>
      <c r="BE66" s="6"/>
      <c r="BF66" s="6"/>
      <c r="BG66" s="6">
        <v>0</v>
      </c>
      <c r="BH66" s="6"/>
      <c r="BI66" s="6"/>
      <c r="BJ66" s="6"/>
      <c r="BK66" s="6"/>
      <c r="BL66" s="6"/>
      <c r="BM66" s="6"/>
      <c r="BN66" s="6"/>
      <c r="BO66" s="6"/>
      <c r="BP66" s="6"/>
    </row>
    <row r="67" spans="1:68" x14ac:dyDescent="0.2">
      <c r="A67" s="5" t="str">
        <f t="shared" ca="1" si="0"/>
        <v/>
      </c>
      <c r="B67" s="6"/>
      <c r="C67" s="7" t="str">
        <f>IF($AN67="","",参加申込書!$K$5)</f>
        <v/>
      </c>
      <c r="D67" s="7" t="str">
        <f>IF($AN67="","",'参加申込書(直接入力用)'!$G$4)</f>
        <v/>
      </c>
      <c r="E67" s="7" t="str">
        <f>IF($AN67="","",'参加申込書(直接入力用)'!$I$9)</f>
        <v/>
      </c>
      <c r="F67" s="7" t="str">
        <f>IF($AN67="","",'参加申込書(直接入力用)'!$K$9)</f>
        <v/>
      </c>
      <c r="G67" s="7" t="str">
        <f>IF($AN67="","",IF(参加申込書!$Q$5="","",参加申込書!$Q$5))</f>
        <v/>
      </c>
      <c r="H67" s="7" t="str">
        <f>IF($AN67="","",IF(参加申込書!$Q$7="","",参加申込書!$Q$7))</f>
        <v/>
      </c>
      <c r="I67" s="7" t="str">
        <f>IF($AN67="","",IF(参加申込書!$Q$6="","",参加申込書!$Q$6))</f>
        <v/>
      </c>
      <c r="J67" s="7" t="str">
        <f>IF($AN67="","",IF(参加申込書!$Q$8="","",参加申込書!$Q$8))</f>
        <v/>
      </c>
      <c r="K67" s="7" t="str">
        <f>IF($AN67="","",IF(参加申込書!$K$8="","",参加申込書!$K$8))</f>
        <v/>
      </c>
      <c r="L67" s="7" t="str">
        <f>IF($AN67="","",IF(参加申込書!$K$9="","",参加申込書!$K$9))</f>
        <v/>
      </c>
      <c r="M67" s="7"/>
      <c r="N67" s="7"/>
      <c r="O67" s="7"/>
      <c r="P67" s="7"/>
      <c r="Q67" s="7"/>
      <c r="R67" s="7"/>
      <c r="S67" s="7"/>
      <c r="T67" s="7"/>
      <c r="U67" s="7"/>
      <c r="V67" s="7"/>
      <c r="W67" s="7"/>
      <c r="X67" s="7"/>
      <c r="Y67" s="7"/>
      <c r="Z67" s="7"/>
      <c r="AA67" s="7"/>
      <c r="AB67" s="7"/>
      <c r="AC67" s="7"/>
      <c r="AD67" s="7" t="str">
        <f>IF($AN67="","",IF(CONCATENATE(参加申込書!$K$10,参加申込書!$K$11)="","",CONCATENATE(参加申込書!$K$10,参加申込書!$K$11)))</f>
        <v/>
      </c>
      <c r="AE67" s="7"/>
      <c r="AF67" s="7"/>
      <c r="AG67" s="7" t="str">
        <f>IF(参加申込書!$W$7=2,1,"")</f>
        <v/>
      </c>
      <c r="AH67" s="7"/>
      <c r="AI67" s="7"/>
      <c r="AJ67" s="7" t="str">
        <f t="shared" ref="AJ67:AJ101" si="3">IF($AN67="","",CONCATENATE(LEFT(AK67,1),"A"))</f>
        <v/>
      </c>
      <c r="AK67" s="7" t="str">
        <f>IF($AN67="","",LEFT(参加申込書!$J79,5))</f>
        <v/>
      </c>
      <c r="AL67" s="7" t="str">
        <f>IF($AN67="","",MID(参加申込書!$J79,7,3))</f>
        <v/>
      </c>
      <c r="AM67" s="7" t="str">
        <f>IF($AN67="","",RIGHT(参加申込書!$J79,1))</f>
        <v/>
      </c>
      <c r="AN67" s="8" t="str">
        <f>IF(参加申込書!$L79=0,"",参加申込書!$L79)</f>
        <v/>
      </c>
      <c r="AO67" s="12" t="str">
        <f>IF(参加申込書!$N79=0,"",参加申込書!$N79)</f>
        <v/>
      </c>
      <c r="AP67" s="8" t="str">
        <f>IF(参加申込書!$M79=0,"",参加申込書!$M79)</f>
        <v/>
      </c>
      <c r="AQ67" s="8" t="str">
        <f>IF(参加申込書!$O79="","",参加申込書!$O79)</f>
        <v/>
      </c>
      <c r="AR67" s="8" t="str">
        <f>IF(参加申込書!$P79="","",参加申込書!$P79)</f>
        <v/>
      </c>
      <c r="AS67" s="8" t="str">
        <f>IF(参加申込書!$Q79=0,"",参加申込書!$Q79)</f>
        <v/>
      </c>
      <c r="AT67" s="8" t="str">
        <f>IF(参加申込書!$R79=0,"",参加申込書!$R79)</f>
        <v/>
      </c>
      <c r="AU67" s="8"/>
      <c r="AV67" s="8"/>
      <c r="AW67" s="8" t="str">
        <f>IF(参加申込書!$W$7=0,"",IF(参加申込書!$W$7&lt;&gt;3,参加申込書!$U79,参加申込書!$Q$8))</f>
        <v/>
      </c>
      <c r="AX67" s="8" t="str">
        <f>IF($AN67="","",IF(参加申込書!$S79=0,0,参加申込書!$S79))</f>
        <v/>
      </c>
      <c r="AY67" s="8" t="str">
        <f>IF(参加申込書!$T79="","",IF(参加申込書!$T79="男",1,2))</f>
        <v/>
      </c>
      <c r="AZ67" s="7"/>
      <c r="BA67" s="7"/>
      <c r="BB67" s="8"/>
      <c r="BC67" s="9" t="str">
        <f t="shared" ca="1" si="1"/>
        <v/>
      </c>
      <c r="BD67" s="6"/>
      <c r="BE67" s="6"/>
      <c r="BF67" s="6"/>
      <c r="BG67" s="6">
        <v>0</v>
      </c>
      <c r="BH67" s="6"/>
      <c r="BI67" s="6"/>
      <c r="BJ67" s="6"/>
      <c r="BK67" s="6"/>
      <c r="BL67" s="6"/>
      <c r="BM67" s="6"/>
      <c r="BN67" s="6"/>
      <c r="BO67" s="6"/>
      <c r="BP67" s="6"/>
    </row>
    <row r="68" spans="1:68" x14ac:dyDescent="0.2">
      <c r="A68" s="5" t="str">
        <f t="shared" ca="1" si="0"/>
        <v/>
      </c>
      <c r="B68" s="6"/>
      <c r="C68" s="7" t="str">
        <f>IF($AN68="","",参加申込書!$K$5)</f>
        <v/>
      </c>
      <c r="D68" s="7" t="str">
        <f>IF($AN68="","",'参加申込書(直接入力用)'!$G$4)</f>
        <v/>
      </c>
      <c r="E68" s="7" t="str">
        <f>IF($AN68="","",'参加申込書(直接入力用)'!$I$9)</f>
        <v/>
      </c>
      <c r="F68" s="7" t="str">
        <f>IF($AN68="","",'参加申込書(直接入力用)'!$K$9)</f>
        <v/>
      </c>
      <c r="G68" s="7" t="str">
        <f>IF($AN68="","",IF(参加申込書!$Q$5="","",参加申込書!$Q$5))</f>
        <v/>
      </c>
      <c r="H68" s="7" t="str">
        <f>IF($AN68="","",IF(参加申込書!$Q$7="","",参加申込書!$Q$7))</f>
        <v/>
      </c>
      <c r="I68" s="7" t="str">
        <f>IF($AN68="","",IF(参加申込書!$Q$6="","",参加申込書!$Q$6))</f>
        <v/>
      </c>
      <c r="J68" s="7" t="str">
        <f>IF($AN68="","",IF(参加申込書!$Q$8="","",参加申込書!$Q$8))</f>
        <v/>
      </c>
      <c r="K68" s="7" t="str">
        <f>IF($AN68="","",IF(参加申込書!$K$8="","",参加申込書!$K$8))</f>
        <v/>
      </c>
      <c r="L68" s="7" t="str">
        <f>IF($AN68="","",IF(参加申込書!$K$9="","",参加申込書!$K$9))</f>
        <v/>
      </c>
      <c r="M68" s="7"/>
      <c r="N68" s="7"/>
      <c r="O68" s="7"/>
      <c r="P68" s="7"/>
      <c r="Q68" s="7"/>
      <c r="R68" s="7"/>
      <c r="S68" s="7"/>
      <c r="T68" s="7"/>
      <c r="U68" s="7"/>
      <c r="V68" s="7"/>
      <c r="W68" s="7"/>
      <c r="X68" s="7"/>
      <c r="Y68" s="7"/>
      <c r="Z68" s="7"/>
      <c r="AA68" s="7"/>
      <c r="AB68" s="7"/>
      <c r="AC68" s="7"/>
      <c r="AD68" s="7" t="str">
        <f>IF($AN68="","",IF(CONCATENATE(参加申込書!$K$10,参加申込書!$K$11)="","",CONCATENATE(参加申込書!$K$10,参加申込書!$K$11)))</f>
        <v/>
      </c>
      <c r="AE68" s="7"/>
      <c r="AF68" s="7"/>
      <c r="AG68" s="7" t="str">
        <f>IF(参加申込書!$W$7=2,1,"")</f>
        <v/>
      </c>
      <c r="AH68" s="7"/>
      <c r="AI68" s="7"/>
      <c r="AJ68" s="7" t="str">
        <f t="shared" si="3"/>
        <v/>
      </c>
      <c r="AK68" s="7" t="str">
        <f>IF($AN68="","",LEFT(参加申込書!$J80,5))</f>
        <v/>
      </c>
      <c r="AL68" s="7" t="str">
        <f>IF($AN68="","",MID(参加申込書!$J80,7,3))</f>
        <v/>
      </c>
      <c r="AM68" s="7" t="str">
        <f>IF($AN68="","",RIGHT(参加申込書!$J80,1))</f>
        <v/>
      </c>
      <c r="AN68" s="8" t="str">
        <f>IF(参加申込書!$L80=0,"",参加申込書!$L80)</f>
        <v/>
      </c>
      <c r="AO68" s="12" t="str">
        <f>IF(参加申込書!$N80=0,"",参加申込書!$N80)</f>
        <v/>
      </c>
      <c r="AP68" s="8" t="str">
        <f>IF(参加申込書!$M80=0,"",参加申込書!$M80)</f>
        <v/>
      </c>
      <c r="AQ68" s="8" t="str">
        <f>IF(参加申込書!$O80="","",参加申込書!$O80)</f>
        <v/>
      </c>
      <c r="AR68" s="8" t="str">
        <f>IF(参加申込書!$P80="","",参加申込書!$P80)</f>
        <v/>
      </c>
      <c r="AS68" s="8" t="str">
        <f>IF(参加申込書!$Q80=0,"",参加申込書!$Q80)</f>
        <v/>
      </c>
      <c r="AT68" s="8" t="str">
        <f>IF(参加申込書!$R80=0,"",参加申込書!$R80)</f>
        <v/>
      </c>
      <c r="AU68" s="8"/>
      <c r="AV68" s="8"/>
      <c r="AW68" s="8" t="str">
        <f>IF(参加申込書!$W$7=0,"",IF(参加申込書!$W$7&lt;&gt;3,参加申込書!$U80,参加申込書!$Q$8))</f>
        <v/>
      </c>
      <c r="AX68" s="8" t="str">
        <f>IF($AN68="","",IF(参加申込書!$S80=0,0,参加申込書!$S80))</f>
        <v/>
      </c>
      <c r="AY68" s="8" t="str">
        <f>IF(参加申込書!$T80="","",IF(参加申込書!$T80="男",1,2))</f>
        <v/>
      </c>
      <c r="AZ68" s="7"/>
      <c r="BA68" s="7"/>
      <c r="BB68" s="8"/>
      <c r="BC68" s="9" t="str">
        <f t="shared" ca="1" si="1"/>
        <v/>
      </c>
      <c r="BD68" s="6"/>
      <c r="BE68" s="6"/>
      <c r="BF68" s="6"/>
      <c r="BG68" s="6">
        <v>0</v>
      </c>
      <c r="BH68" s="6"/>
      <c r="BI68" s="6"/>
      <c r="BJ68" s="6"/>
      <c r="BK68" s="6"/>
      <c r="BL68" s="6"/>
      <c r="BM68" s="6"/>
      <c r="BN68" s="6"/>
      <c r="BO68" s="6"/>
      <c r="BP68" s="6"/>
    </row>
    <row r="69" spans="1:68" x14ac:dyDescent="0.2">
      <c r="A69" s="5" t="str">
        <f t="shared" ca="1" si="0"/>
        <v/>
      </c>
      <c r="B69" s="6"/>
      <c r="C69" s="7" t="str">
        <f>IF($AN69="","",参加申込書!$K$5)</f>
        <v/>
      </c>
      <c r="D69" s="7" t="str">
        <f>IF($AN69="","",'参加申込書(直接入力用)'!$G$4)</f>
        <v/>
      </c>
      <c r="E69" s="7" t="str">
        <f>IF($AN69="","",'参加申込書(直接入力用)'!$I$9)</f>
        <v/>
      </c>
      <c r="F69" s="7" t="str">
        <f>IF($AN69="","",'参加申込書(直接入力用)'!$K$9)</f>
        <v/>
      </c>
      <c r="G69" s="7" t="str">
        <f>IF($AN69="","",IF(参加申込書!$Q$5="","",参加申込書!$Q$5))</f>
        <v/>
      </c>
      <c r="H69" s="7" t="str">
        <f>IF($AN69="","",IF(参加申込書!$Q$7="","",参加申込書!$Q$7))</f>
        <v/>
      </c>
      <c r="I69" s="7" t="str">
        <f>IF($AN69="","",IF(参加申込書!$Q$6="","",参加申込書!$Q$6))</f>
        <v/>
      </c>
      <c r="J69" s="7" t="str">
        <f>IF($AN69="","",IF(参加申込書!$Q$8="","",参加申込書!$Q$8))</f>
        <v/>
      </c>
      <c r="K69" s="7" t="str">
        <f>IF($AN69="","",IF(参加申込書!$K$8="","",参加申込書!$K$8))</f>
        <v/>
      </c>
      <c r="L69" s="7" t="str">
        <f>IF($AN69="","",IF(参加申込書!$K$9="","",参加申込書!$K$9))</f>
        <v/>
      </c>
      <c r="M69" s="7"/>
      <c r="N69" s="7"/>
      <c r="O69" s="7"/>
      <c r="P69" s="7"/>
      <c r="Q69" s="7"/>
      <c r="R69" s="7"/>
      <c r="S69" s="7"/>
      <c r="T69" s="7"/>
      <c r="U69" s="7"/>
      <c r="V69" s="7"/>
      <c r="W69" s="7"/>
      <c r="X69" s="7"/>
      <c r="Y69" s="7"/>
      <c r="Z69" s="7"/>
      <c r="AA69" s="7"/>
      <c r="AB69" s="7"/>
      <c r="AC69" s="7"/>
      <c r="AD69" s="7" t="str">
        <f>IF($AN69="","",IF(CONCATENATE(参加申込書!$K$10,参加申込書!$K$11)="","",CONCATENATE(参加申込書!$K$10,参加申込書!$K$11)))</f>
        <v/>
      </c>
      <c r="AE69" s="7"/>
      <c r="AF69" s="7"/>
      <c r="AG69" s="7" t="str">
        <f>IF(参加申込書!$W$7=2,1,"")</f>
        <v/>
      </c>
      <c r="AH69" s="7"/>
      <c r="AI69" s="7"/>
      <c r="AJ69" s="7" t="str">
        <f t="shared" si="3"/>
        <v/>
      </c>
      <c r="AK69" s="7" t="str">
        <f>IF($AN69="","",LEFT(参加申込書!$J81,5))</f>
        <v/>
      </c>
      <c r="AL69" s="7" t="str">
        <f>IF($AN69="","",MID(参加申込書!$J81,7,3))</f>
        <v/>
      </c>
      <c r="AM69" s="7" t="str">
        <f>IF($AN69="","",RIGHT(参加申込書!$J81,1))</f>
        <v/>
      </c>
      <c r="AN69" s="8" t="str">
        <f>IF(参加申込書!$L81=0,"",参加申込書!$L81)</f>
        <v/>
      </c>
      <c r="AO69" s="12" t="str">
        <f>IF(参加申込書!$N81=0,"",参加申込書!$N81)</f>
        <v/>
      </c>
      <c r="AP69" s="8" t="str">
        <f>IF(参加申込書!$M81=0,"",参加申込書!$M81)</f>
        <v/>
      </c>
      <c r="AQ69" s="8" t="str">
        <f>IF(参加申込書!$O81="","",参加申込書!$O81)</f>
        <v/>
      </c>
      <c r="AR69" s="8" t="str">
        <f>IF(参加申込書!$P81="","",参加申込書!$P81)</f>
        <v/>
      </c>
      <c r="AS69" s="8" t="str">
        <f>IF(参加申込書!$Q81=0,"",参加申込書!$Q81)</f>
        <v/>
      </c>
      <c r="AT69" s="8" t="str">
        <f>IF(参加申込書!$R81=0,"",参加申込書!$R81)</f>
        <v/>
      </c>
      <c r="AU69" s="8"/>
      <c r="AV69" s="8"/>
      <c r="AW69" s="8" t="str">
        <f>IF(参加申込書!$W$7=0,"",IF(参加申込書!$W$7&lt;&gt;3,参加申込書!$U81,参加申込書!$Q$8))</f>
        <v/>
      </c>
      <c r="AX69" s="8" t="str">
        <f>IF($AN69="","",IF(参加申込書!$S81=0,0,参加申込書!$S81))</f>
        <v/>
      </c>
      <c r="AY69" s="8" t="str">
        <f>IF(参加申込書!$T81="","",IF(参加申込書!$T81="男",1,2))</f>
        <v/>
      </c>
      <c r="AZ69" s="7"/>
      <c r="BA69" s="7"/>
      <c r="BB69" s="8"/>
      <c r="BC69" s="9" t="str">
        <f t="shared" ca="1" si="1"/>
        <v/>
      </c>
      <c r="BD69" s="6"/>
      <c r="BE69" s="6"/>
      <c r="BF69" s="6"/>
      <c r="BG69" s="6">
        <v>0</v>
      </c>
      <c r="BH69" s="6"/>
      <c r="BI69" s="6"/>
      <c r="BJ69" s="6"/>
      <c r="BK69" s="6"/>
      <c r="BL69" s="6"/>
      <c r="BM69" s="6"/>
      <c r="BN69" s="6"/>
      <c r="BO69" s="6"/>
      <c r="BP69" s="6"/>
    </row>
    <row r="70" spans="1:68" x14ac:dyDescent="0.2">
      <c r="A70" s="5" t="str">
        <f t="shared" ca="1" si="0"/>
        <v/>
      </c>
      <c r="B70" s="6"/>
      <c r="C70" s="7" t="str">
        <f>IF($AN70="","",参加申込書!$K$5)</f>
        <v/>
      </c>
      <c r="D70" s="7" t="str">
        <f>IF($AN70="","",'参加申込書(直接入力用)'!$G$4)</f>
        <v/>
      </c>
      <c r="E70" s="7" t="str">
        <f>IF($AN70="","",'参加申込書(直接入力用)'!$I$9)</f>
        <v/>
      </c>
      <c r="F70" s="7" t="str">
        <f>IF($AN70="","",'参加申込書(直接入力用)'!$K$9)</f>
        <v/>
      </c>
      <c r="G70" s="7" t="str">
        <f>IF($AN70="","",IF(参加申込書!$Q$5="","",参加申込書!$Q$5))</f>
        <v/>
      </c>
      <c r="H70" s="7" t="str">
        <f>IF($AN70="","",IF(参加申込書!$Q$7="","",参加申込書!$Q$7))</f>
        <v/>
      </c>
      <c r="I70" s="7" t="str">
        <f>IF($AN70="","",IF(参加申込書!$Q$6="","",参加申込書!$Q$6))</f>
        <v/>
      </c>
      <c r="J70" s="7" t="str">
        <f>IF($AN70="","",IF(参加申込書!$Q$8="","",参加申込書!$Q$8))</f>
        <v/>
      </c>
      <c r="K70" s="7" t="str">
        <f>IF($AN70="","",IF(参加申込書!$K$8="","",参加申込書!$K$8))</f>
        <v/>
      </c>
      <c r="L70" s="7" t="str">
        <f>IF($AN70="","",IF(参加申込書!$K$9="","",参加申込書!$K$9))</f>
        <v/>
      </c>
      <c r="M70" s="7"/>
      <c r="N70" s="7"/>
      <c r="O70" s="7"/>
      <c r="P70" s="7"/>
      <c r="Q70" s="7"/>
      <c r="R70" s="7"/>
      <c r="S70" s="7"/>
      <c r="T70" s="7"/>
      <c r="U70" s="7"/>
      <c r="V70" s="7"/>
      <c r="W70" s="7"/>
      <c r="X70" s="7"/>
      <c r="Y70" s="7"/>
      <c r="Z70" s="7"/>
      <c r="AA70" s="7"/>
      <c r="AB70" s="7"/>
      <c r="AC70" s="7"/>
      <c r="AD70" s="7" t="str">
        <f>IF($AN70="","",IF(CONCATENATE(参加申込書!$K$10,参加申込書!$K$11)="","",CONCATENATE(参加申込書!$K$10,参加申込書!$K$11)))</f>
        <v/>
      </c>
      <c r="AE70" s="7"/>
      <c r="AF70" s="7"/>
      <c r="AG70" s="7" t="str">
        <f>IF(参加申込書!$W$7=2,1,"")</f>
        <v/>
      </c>
      <c r="AH70" s="7"/>
      <c r="AI70" s="7"/>
      <c r="AJ70" s="7" t="str">
        <f t="shared" si="3"/>
        <v/>
      </c>
      <c r="AK70" s="7" t="str">
        <f>IF($AN70="","",LEFT(参加申込書!$J82,5))</f>
        <v/>
      </c>
      <c r="AL70" s="7" t="str">
        <f>IF($AN70="","",MID(参加申込書!$J82,7,3))</f>
        <v/>
      </c>
      <c r="AM70" s="7" t="str">
        <f>IF($AN70="","",RIGHT(参加申込書!$J82,1))</f>
        <v/>
      </c>
      <c r="AN70" s="8" t="str">
        <f>IF(参加申込書!$L82=0,"",参加申込書!$L82)</f>
        <v/>
      </c>
      <c r="AO70" s="12" t="str">
        <f>IF(参加申込書!$N82=0,"",参加申込書!$N82)</f>
        <v/>
      </c>
      <c r="AP70" s="8" t="str">
        <f>IF(参加申込書!$M82=0,"",参加申込書!$M82)</f>
        <v/>
      </c>
      <c r="AQ70" s="8" t="str">
        <f>IF(参加申込書!$O82="","",参加申込書!$O82)</f>
        <v/>
      </c>
      <c r="AR70" s="8" t="str">
        <f>IF(参加申込書!$P82="","",参加申込書!$P82)</f>
        <v/>
      </c>
      <c r="AS70" s="8" t="str">
        <f>IF(参加申込書!$Q82=0,"",参加申込書!$Q82)</f>
        <v/>
      </c>
      <c r="AT70" s="8" t="str">
        <f>IF(参加申込書!$R82=0,"",参加申込書!$R82)</f>
        <v/>
      </c>
      <c r="AU70" s="8"/>
      <c r="AV70" s="8"/>
      <c r="AW70" s="8" t="str">
        <f>IF(参加申込書!$W$7=0,"",IF(参加申込書!$W$7&lt;&gt;3,参加申込書!$U82,参加申込書!$Q$8))</f>
        <v/>
      </c>
      <c r="AX70" s="8" t="str">
        <f>IF($AN70="","",IF(参加申込書!$S82=0,0,参加申込書!$S82))</f>
        <v/>
      </c>
      <c r="AY70" s="8" t="str">
        <f>IF(参加申込書!$T82="","",IF(参加申込書!$T82="男",1,2))</f>
        <v/>
      </c>
      <c r="AZ70" s="7"/>
      <c r="BA70" s="7"/>
      <c r="BB70" s="8"/>
      <c r="BC70" s="9" t="str">
        <f t="shared" ca="1" si="1"/>
        <v/>
      </c>
      <c r="BD70" s="6"/>
      <c r="BE70" s="6"/>
      <c r="BF70" s="6"/>
      <c r="BG70" s="6">
        <v>0</v>
      </c>
      <c r="BH70" s="6"/>
      <c r="BI70" s="6"/>
      <c r="BJ70" s="6"/>
      <c r="BK70" s="6"/>
      <c r="BL70" s="6"/>
      <c r="BM70" s="6"/>
      <c r="BN70" s="6"/>
      <c r="BO70" s="6"/>
      <c r="BP70" s="6"/>
    </row>
    <row r="71" spans="1:68" x14ac:dyDescent="0.2">
      <c r="A71" s="5" t="str">
        <f t="shared" ca="1" si="0"/>
        <v/>
      </c>
      <c r="B71" s="6"/>
      <c r="C71" s="7" t="str">
        <f>IF($AN71="","",参加申込書!$K$5)</f>
        <v/>
      </c>
      <c r="D71" s="7" t="str">
        <f>IF($AN71="","",'参加申込書(直接入力用)'!$G$4)</f>
        <v/>
      </c>
      <c r="E71" s="7" t="str">
        <f>IF($AN71="","",'参加申込書(直接入力用)'!$I$9)</f>
        <v/>
      </c>
      <c r="F71" s="7" t="str">
        <f>IF($AN71="","",'参加申込書(直接入力用)'!$K$9)</f>
        <v/>
      </c>
      <c r="G71" s="7" t="str">
        <f>IF($AN71="","",IF(参加申込書!$Q$5="","",参加申込書!$Q$5))</f>
        <v/>
      </c>
      <c r="H71" s="7" t="str">
        <f>IF($AN71="","",IF(参加申込書!$Q$7="","",参加申込書!$Q$7))</f>
        <v/>
      </c>
      <c r="I71" s="7" t="str">
        <f>IF($AN71="","",IF(参加申込書!$Q$6="","",参加申込書!$Q$6))</f>
        <v/>
      </c>
      <c r="J71" s="7" t="str">
        <f>IF($AN71="","",IF(参加申込書!$Q$8="","",参加申込書!$Q$8))</f>
        <v/>
      </c>
      <c r="K71" s="7" t="str">
        <f>IF($AN71="","",IF(参加申込書!$K$8="","",参加申込書!$K$8))</f>
        <v/>
      </c>
      <c r="L71" s="7" t="str">
        <f>IF($AN71="","",IF(参加申込書!$K$9="","",参加申込書!$K$9))</f>
        <v/>
      </c>
      <c r="M71" s="7"/>
      <c r="N71" s="7"/>
      <c r="O71" s="7"/>
      <c r="P71" s="7"/>
      <c r="Q71" s="7"/>
      <c r="R71" s="7"/>
      <c r="S71" s="7"/>
      <c r="T71" s="7"/>
      <c r="U71" s="7"/>
      <c r="V71" s="7"/>
      <c r="W71" s="7"/>
      <c r="X71" s="7"/>
      <c r="Y71" s="7"/>
      <c r="Z71" s="7"/>
      <c r="AA71" s="7"/>
      <c r="AB71" s="7"/>
      <c r="AC71" s="7"/>
      <c r="AD71" s="7" t="str">
        <f>IF($AN71="","",IF(CONCATENATE(参加申込書!$K$10,参加申込書!$K$11)="","",CONCATENATE(参加申込書!$K$10,参加申込書!$K$11)))</f>
        <v/>
      </c>
      <c r="AE71" s="7"/>
      <c r="AF71" s="7"/>
      <c r="AG71" s="7" t="str">
        <f>IF(参加申込書!$W$7=2,1,"")</f>
        <v/>
      </c>
      <c r="AH71" s="7"/>
      <c r="AI71" s="7"/>
      <c r="AJ71" s="7" t="str">
        <f t="shared" si="3"/>
        <v/>
      </c>
      <c r="AK71" s="7" t="str">
        <f>IF($AN71="","",LEFT(参加申込書!$J83,5))</f>
        <v/>
      </c>
      <c r="AL71" s="7" t="str">
        <f>IF($AN71="","",MID(参加申込書!$J83,7,3))</f>
        <v/>
      </c>
      <c r="AM71" s="7" t="str">
        <f>IF($AN71="","",RIGHT(参加申込書!$J83,1))</f>
        <v/>
      </c>
      <c r="AN71" s="8" t="str">
        <f>IF(参加申込書!$L83=0,"",参加申込書!$L83)</f>
        <v/>
      </c>
      <c r="AO71" s="12" t="str">
        <f>IF(参加申込書!$N83=0,"",参加申込書!$N83)</f>
        <v/>
      </c>
      <c r="AP71" s="8" t="str">
        <f>IF(参加申込書!$M83=0,"",参加申込書!$M83)</f>
        <v/>
      </c>
      <c r="AQ71" s="8" t="str">
        <f>IF(参加申込書!$O83="","",参加申込書!$O83)</f>
        <v/>
      </c>
      <c r="AR71" s="8" t="str">
        <f>IF(参加申込書!$P83="","",参加申込書!$P83)</f>
        <v/>
      </c>
      <c r="AS71" s="8" t="str">
        <f>IF(参加申込書!$Q83=0,"",参加申込書!$Q83)</f>
        <v/>
      </c>
      <c r="AT71" s="8" t="str">
        <f>IF(参加申込書!$R83=0,"",参加申込書!$R83)</f>
        <v/>
      </c>
      <c r="AU71" s="8"/>
      <c r="AV71" s="8"/>
      <c r="AW71" s="8" t="str">
        <f>IF(参加申込書!$W$7=0,"",IF(参加申込書!$W$7&lt;&gt;3,参加申込書!$U83,参加申込書!$Q$8))</f>
        <v/>
      </c>
      <c r="AX71" s="8" t="str">
        <f>IF($AN71="","",IF(参加申込書!$S83=0,0,参加申込書!$S83))</f>
        <v/>
      </c>
      <c r="AY71" s="8" t="str">
        <f>IF(参加申込書!$T83="","",IF(参加申込書!$T83="男",1,2))</f>
        <v/>
      </c>
      <c r="AZ71" s="7"/>
      <c r="BA71" s="7"/>
      <c r="BB71" s="8"/>
      <c r="BC71" s="9" t="str">
        <f t="shared" ca="1" si="1"/>
        <v/>
      </c>
      <c r="BD71" s="6"/>
      <c r="BE71" s="6"/>
      <c r="BF71" s="6"/>
      <c r="BG71" s="6">
        <v>0</v>
      </c>
      <c r="BH71" s="6"/>
      <c r="BI71" s="6"/>
      <c r="BJ71" s="6"/>
      <c r="BK71" s="6"/>
      <c r="BL71" s="6"/>
      <c r="BM71" s="6"/>
      <c r="BN71" s="6"/>
      <c r="BO71" s="6"/>
      <c r="BP71" s="6"/>
    </row>
    <row r="72" spans="1:68" x14ac:dyDescent="0.2">
      <c r="A72" s="5" t="str">
        <f t="shared" ca="1" si="0"/>
        <v/>
      </c>
      <c r="B72" s="6"/>
      <c r="C72" s="7" t="str">
        <f>IF($AN72="","",参加申込書!$K$5)</f>
        <v/>
      </c>
      <c r="D72" s="7" t="str">
        <f>IF($AN72="","",'参加申込書(直接入力用)'!$G$4)</f>
        <v/>
      </c>
      <c r="E72" s="7" t="str">
        <f>IF($AN72="","",'参加申込書(直接入力用)'!$I$9)</f>
        <v/>
      </c>
      <c r="F72" s="7" t="str">
        <f>IF($AN72="","",'参加申込書(直接入力用)'!$K$9)</f>
        <v/>
      </c>
      <c r="G72" s="7" t="str">
        <f>IF($AN72="","",IF(参加申込書!$Q$5="","",参加申込書!$Q$5))</f>
        <v/>
      </c>
      <c r="H72" s="7" t="str">
        <f>IF($AN72="","",IF(参加申込書!$Q$7="","",参加申込書!$Q$7))</f>
        <v/>
      </c>
      <c r="I72" s="7" t="str">
        <f>IF($AN72="","",IF(参加申込書!$Q$6="","",参加申込書!$Q$6))</f>
        <v/>
      </c>
      <c r="J72" s="7" t="str">
        <f>IF($AN72="","",IF(参加申込書!$Q$8="","",参加申込書!$Q$8))</f>
        <v/>
      </c>
      <c r="K72" s="7" t="str">
        <f>IF($AN72="","",IF(参加申込書!$K$8="","",参加申込書!$K$8))</f>
        <v/>
      </c>
      <c r="L72" s="7" t="str">
        <f>IF($AN72="","",IF(参加申込書!$K$9="","",参加申込書!$K$9))</f>
        <v/>
      </c>
      <c r="M72" s="7"/>
      <c r="N72" s="7"/>
      <c r="O72" s="7"/>
      <c r="P72" s="7"/>
      <c r="Q72" s="7"/>
      <c r="R72" s="7"/>
      <c r="S72" s="7"/>
      <c r="T72" s="7"/>
      <c r="U72" s="7"/>
      <c r="V72" s="7"/>
      <c r="W72" s="7"/>
      <c r="X72" s="7"/>
      <c r="Y72" s="7"/>
      <c r="Z72" s="7"/>
      <c r="AA72" s="7"/>
      <c r="AB72" s="7"/>
      <c r="AC72" s="7"/>
      <c r="AD72" s="7" t="str">
        <f>IF($AN72="","",IF(CONCATENATE(参加申込書!$K$10,参加申込書!$K$11)="","",CONCATENATE(参加申込書!$K$10,参加申込書!$K$11)))</f>
        <v/>
      </c>
      <c r="AE72" s="7"/>
      <c r="AF72" s="7"/>
      <c r="AG72" s="7" t="str">
        <f>IF(参加申込書!$W$7=2,1,"")</f>
        <v/>
      </c>
      <c r="AH72" s="7"/>
      <c r="AI72" s="7"/>
      <c r="AJ72" s="7" t="str">
        <f t="shared" si="3"/>
        <v/>
      </c>
      <c r="AK72" s="7" t="str">
        <f>IF($AN72="","",LEFT(参加申込書!$J84,5))</f>
        <v/>
      </c>
      <c r="AL72" s="7" t="str">
        <f>IF($AN72="","",MID(参加申込書!$J84,7,3))</f>
        <v/>
      </c>
      <c r="AM72" s="7" t="str">
        <f>IF($AN72="","",RIGHT(参加申込書!$J84,1))</f>
        <v/>
      </c>
      <c r="AN72" s="8" t="str">
        <f>IF(参加申込書!$L84=0,"",参加申込書!$L84)</f>
        <v/>
      </c>
      <c r="AO72" s="12" t="str">
        <f>IF(参加申込書!$N84=0,"",参加申込書!$N84)</f>
        <v/>
      </c>
      <c r="AP72" s="8" t="str">
        <f>IF(参加申込書!$M84=0,"",参加申込書!$M84)</f>
        <v/>
      </c>
      <c r="AQ72" s="8" t="str">
        <f>IF(参加申込書!$O84="","",参加申込書!$O84)</f>
        <v/>
      </c>
      <c r="AR72" s="8" t="str">
        <f>IF(参加申込書!$P84="","",参加申込書!$P84)</f>
        <v/>
      </c>
      <c r="AS72" s="8" t="str">
        <f>IF(参加申込書!$Q84=0,"",参加申込書!$Q84)</f>
        <v/>
      </c>
      <c r="AT72" s="8" t="str">
        <f>IF(参加申込書!$R84=0,"",参加申込書!$R84)</f>
        <v/>
      </c>
      <c r="AU72" s="8"/>
      <c r="AV72" s="8"/>
      <c r="AW72" s="8" t="str">
        <f>IF(参加申込書!$W$7=0,"",IF(参加申込書!$W$7&lt;&gt;3,参加申込書!$U84,参加申込書!$Q$8))</f>
        <v/>
      </c>
      <c r="AX72" s="8" t="str">
        <f>IF($AN72="","",IF(参加申込書!$S84=0,0,参加申込書!$S84))</f>
        <v/>
      </c>
      <c r="AY72" s="8" t="str">
        <f>IF(参加申込書!$T84="","",IF(参加申込書!$T84="男",1,2))</f>
        <v/>
      </c>
      <c r="AZ72" s="7"/>
      <c r="BA72" s="7"/>
      <c r="BB72" s="8"/>
      <c r="BC72" s="9" t="str">
        <f t="shared" ca="1" si="1"/>
        <v/>
      </c>
      <c r="BD72" s="6"/>
      <c r="BE72" s="6"/>
      <c r="BF72" s="6"/>
      <c r="BG72" s="6">
        <v>0</v>
      </c>
      <c r="BH72" s="6"/>
      <c r="BI72" s="6"/>
      <c r="BJ72" s="6"/>
      <c r="BK72" s="6"/>
      <c r="BL72" s="6"/>
      <c r="BM72" s="6"/>
      <c r="BN72" s="6"/>
      <c r="BO72" s="6"/>
      <c r="BP72" s="6"/>
    </row>
    <row r="73" spans="1:68" x14ac:dyDescent="0.2">
      <c r="A73" s="5" t="str">
        <f t="shared" ca="1" si="0"/>
        <v/>
      </c>
      <c r="B73" s="6"/>
      <c r="C73" s="7" t="str">
        <f>IF($AN73="","",参加申込書!$K$5)</f>
        <v/>
      </c>
      <c r="D73" s="7" t="str">
        <f>IF($AN73="","",'参加申込書(直接入力用)'!$G$4)</f>
        <v/>
      </c>
      <c r="E73" s="7" t="str">
        <f>IF($AN73="","",'参加申込書(直接入力用)'!$I$9)</f>
        <v/>
      </c>
      <c r="F73" s="7" t="str">
        <f>IF($AN73="","",'参加申込書(直接入力用)'!$K$9)</f>
        <v/>
      </c>
      <c r="G73" s="7" t="str">
        <f>IF($AN73="","",IF(参加申込書!$Q$5="","",参加申込書!$Q$5))</f>
        <v/>
      </c>
      <c r="H73" s="7" t="str">
        <f>IF($AN73="","",IF(参加申込書!$Q$7="","",参加申込書!$Q$7))</f>
        <v/>
      </c>
      <c r="I73" s="7" t="str">
        <f>IF($AN73="","",IF(参加申込書!$Q$6="","",参加申込書!$Q$6))</f>
        <v/>
      </c>
      <c r="J73" s="7" t="str">
        <f>IF($AN73="","",IF(参加申込書!$Q$8="","",参加申込書!$Q$8))</f>
        <v/>
      </c>
      <c r="K73" s="7" t="str">
        <f>IF($AN73="","",IF(参加申込書!$K$8="","",参加申込書!$K$8))</f>
        <v/>
      </c>
      <c r="L73" s="7" t="str">
        <f>IF($AN73="","",IF(参加申込書!$K$9="","",参加申込書!$K$9))</f>
        <v/>
      </c>
      <c r="M73" s="7"/>
      <c r="N73" s="7"/>
      <c r="O73" s="7"/>
      <c r="P73" s="7"/>
      <c r="Q73" s="7"/>
      <c r="R73" s="7"/>
      <c r="S73" s="7"/>
      <c r="T73" s="7"/>
      <c r="U73" s="7"/>
      <c r="V73" s="7"/>
      <c r="W73" s="7"/>
      <c r="X73" s="7"/>
      <c r="Y73" s="7"/>
      <c r="Z73" s="7"/>
      <c r="AA73" s="7"/>
      <c r="AB73" s="7"/>
      <c r="AC73" s="7"/>
      <c r="AD73" s="7" t="str">
        <f>IF($AN73="","",IF(CONCATENATE(参加申込書!$K$10,参加申込書!$K$11)="","",CONCATENATE(参加申込書!$K$10,参加申込書!$K$11)))</f>
        <v/>
      </c>
      <c r="AE73" s="7"/>
      <c r="AF73" s="7"/>
      <c r="AG73" s="7" t="str">
        <f>IF(参加申込書!$W$7=2,1,"")</f>
        <v/>
      </c>
      <c r="AH73" s="7"/>
      <c r="AI73" s="7"/>
      <c r="AJ73" s="7" t="str">
        <f t="shared" si="3"/>
        <v/>
      </c>
      <c r="AK73" s="7" t="str">
        <f>IF($AN73="","",LEFT(参加申込書!$J85,5))</f>
        <v/>
      </c>
      <c r="AL73" s="7" t="str">
        <f>IF($AN73="","",MID(参加申込書!$J85,7,3))</f>
        <v/>
      </c>
      <c r="AM73" s="7" t="str">
        <f>IF($AN73="","",RIGHT(参加申込書!$J85,1))</f>
        <v/>
      </c>
      <c r="AN73" s="8" t="str">
        <f>IF(参加申込書!$L85=0,"",参加申込書!$L85)</f>
        <v/>
      </c>
      <c r="AO73" s="12" t="str">
        <f>IF(参加申込書!$N85=0,"",参加申込書!$N85)</f>
        <v/>
      </c>
      <c r="AP73" s="8" t="str">
        <f>IF(参加申込書!$M85=0,"",参加申込書!$M85)</f>
        <v/>
      </c>
      <c r="AQ73" s="8" t="str">
        <f>IF(参加申込書!$O85="","",参加申込書!$O85)</f>
        <v/>
      </c>
      <c r="AR73" s="8" t="str">
        <f>IF(参加申込書!$P85="","",参加申込書!$P85)</f>
        <v/>
      </c>
      <c r="AS73" s="8" t="str">
        <f>IF(参加申込書!$Q85=0,"",参加申込書!$Q85)</f>
        <v/>
      </c>
      <c r="AT73" s="8" t="str">
        <f>IF(参加申込書!$R85=0,"",参加申込書!$R85)</f>
        <v/>
      </c>
      <c r="AU73" s="8"/>
      <c r="AV73" s="8"/>
      <c r="AW73" s="8" t="str">
        <f>IF(参加申込書!$W$7=0,"",IF(参加申込書!$W$7&lt;&gt;3,参加申込書!$U85,参加申込書!$Q$8))</f>
        <v/>
      </c>
      <c r="AX73" s="8" t="str">
        <f>IF($AN73="","",IF(参加申込書!$S85=0,0,参加申込書!$S85))</f>
        <v/>
      </c>
      <c r="AY73" s="8" t="str">
        <f>IF(参加申込書!$T85="","",IF(参加申込書!$T85="男",1,2))</f>
        <v/>
      </c>
      <c r="AZ73" s="7"/>
      <c r="BA73" s="7"/>
      <c r="BB73" s="8"/>
      <c r="BC73" s="9" t="str">
        <f t="shared" ca="1" si="1"/>
        <v/>
      </c>
      <c r="BD73" s="6"/>
      <c r="BE73" s="6"/>
      <c r="BF73" s="6"/>
      <c r="BG73" s="6">
        <v>0</v>
      </c>
      <c r="BH73" s="6"/>
      <c r="BI73" s="6"/>
      <c r="BJ73" s="6"/>
      <c r="BK73" s="6"/>
      <c r="BL73" s="6"/>
      <c r="BM73" s="6"/>
      <c r="BN73" s="6"/>
      <c r="BO73" s="6"/>
      <c r="BP73" s="6"/>
    </row>
    <row r="74" spans="1:68" x14ac:dyDescent="0.2">
      <c r="A74" s="5" t="str">
        <f t="shared" ca="1" si="0"/>
        <v/>
      </c>
      <c r="B74" s="6"/>
      <c r="C74" s="7" t="str">
        <f>IF($AN74="","",参加申込書!$K$5)</f>
        <v/>
      </c>
      <c r="D74" s="7" t="str">
        <f>IF($AN74="","",'参加申込書(直接入力用)'!$G$4)</f>
        <v/>
      </c>
      <c r="E74" s="7" t="str">
        <f>IF($AN74="","",'参加申込書(直接入力用)'!$I$9)</f>
        <v/>
      </c>
      <c r="F74" s="7" t="str">
        <f>IF($AN74="","",'参加申込書(直接入力用)'!$K$9)</f>
        <v/>
      </c>
      <c r="G74" s="7" t="str">
        <f>IF($AN74="","",IF(参加申込書!$Q$5="","",参加申込書!$Q$5))</f>
        <v/>
      </c>
      <c r="H74" s="7" t="str">
        <f>IF($AN74="","",IF(参加申込書!$Q$7="","",参加申込書!$Q$7))</f>
        <v/>
      </c>
      <c r="I74" s="7" t="str">
        <f>IF($AN74="","",IF(参加申込書!$Q$6="","",参加申込書!$Q$6))</f>
        <v/>
      </c>
      <c r="J74" s="7" t="str">
        <f>IF($AN74="","",IF(参加申込書!$Q$8="","",参加申込書!$Q$8))</f>
        <v/>
      </c>
      <c r="K74" s="7" t="str">
        <f>IF($AN74="","",IF(参加申込書!$K$8="","",参加申込書!$K$8))</f>
        <v/>
      </c>
      <c r="L74" s="7" t="str">
        <f>IF($AN74="","",IF(参加申込書!$K$9="","",参加申込書!$K$9))</f>
        <v/>
      </c>
      <c r="M74" s="7"/>
      <c r="N74" s="7"/>
      <c r="O74" s="7"/>
      <c r="P74" s="7"/>
      <c r="Q74" s="7"/>
      <c r="R74" s="7"/>
      <c r="S74" s="7"/>
      <c r="T74" s="7"/>
      <c r="U74" s="7"/>
      <c r="V74" s="7"/>
      <c r="W74" s="7"/>
      <c r="X74" s="7"/>
      <c r="Y74" s="7"/>
      <c r="Z74" s="7"/>
      <c r="AA74" s="7"/>
      <c r="AB74" s="7"/>
      <c r="AC74" s="7"/>
      <c r="AD74" s="7" t="str">
        <f>IF($AN74="","",IF(CONCATENATE(参加申込書!$K$10,参加申込書!$K$11)="","",CONCATENATE(参加申込書!$K$10,参加申込書!$K$11)))</f>
        <v/>
      </c>
      <c r="AE74" s="7"/>
      <c r="AF74" s="7"/>
      <c r="AG74" s="7" t="str">
        <f>IF(参加申込書!$W$7=2,1,"")</f>
        <v/>
      </c>
      <c r="AH74" s="7"/>
      <c r="AI74" s="7"/>
      <c r="AJ74" s="7" t="str">
        <f t="shared" si="3"/>
        <v/>
      </c>
      <c r="AK74" s="7" t="str">
        <f>IF($AN74="","",LEFT(参加申込書!$J86,5))</f>
        <v/>
      </c>
      <c r="AL74" s="7" t="str">
        <f>IF($AN74="","",MID(参加申込書!$J86,7,3))</f>
        <v/>
      </c>
      <c r="AM74" s="7" t="str">
        <f>IF($AN74="","",RIGHT(参加申込書!$J86,1))</f>
        <v/>
      </c>
      <c r="AN74" s="8" t="str">
        <f>IF(参加申込書!$L86=0,"",参加申込書!$L86)</f>
        <v/>
      </c>
      <c r="AO74" s="12" t="str">
        <f>IF(参加申込書!$N86=0,"",参加申込書!$N86)</f>
        <v/>
      </c>
      <c r="AP74" s="8" t="str">
        <f>IF(参加申込書!$M86=0,"",参加申込書!$M86)</f>
        <v/>
      </c>
      <c r="AQ74" s="8" t="str">
        <f>IF(参加申込書!$O86="","",参加申込書!$O86)</f>
        <v/>
      </c>
      <c r="AR74" s="8" t="str">
        <f>IF(参加申込書!$P86="","",参加申込書!$P86)</f>
        <v/>
      </c>
      <c r="AS74" s="8" t="str">
        <f>IF(参加申込書!$Q86=0,"",参加申込書!$Q86)</f>
        <v/>
      </c>
      <c r="AT74" s="8" t="str">
        <f>IF(参加申込書!$R86=0,"",参加申込書!$R86)</f>
        <v/>
      </c>
      <c r="AU74" s="8"/>
      <c r="AV74" s="8"/>
      <c r="AW74" s="8" t="str">
        <f>IF(参加申込書!$W$7=0,"",IF(参加申込書!$W$7&lt;&gt;3,参加申込書!$U86,参加申込書!$Q$8))</f>
        <v/>
      </c>
      <c r="AX74" s="8" t="str">
        <f>IF($AN74="","",IF(参加申込書!$S86=0,0,参加申込書!$S86))</f>
        <v/>
      </c>
      <c r="AY74" s="8" t="str">
        <f>IF(参加申込書!$T86="","",IF(参加申込書!$T86="男",1,2))</f>
        <v/>
      </c>
      <c r="AZ74" s="7"/>
      <c r="BA74" s="7"/>
      <c r="BB74" s="8"/>
      <c r="BC74" s="9" t="str">
        <f t="shared" ca="1" si="1"/>
        <v/>
      </c>
      <c r="BD74" s="6"/>
      <c r="BE74" s="6"/>
      <c r="BF74" s="6"/>
      <c r="BG74" s="6">
        <v>0</v>
      </c>
      <c r="BH74" s="6"/>
      <c r="BI74" s="6"/>
      <c r="BJ74" s="6"/>
      <c r="BK74" s="6"/>
      <c r="BL74" s="6"/>
      <c r="BM74" s="6"/>
      <c r="BN74" s="6"/>
      <c r="BO74" s="6"/>
      <c r="BP74" s="6"/>
    </row>
    <row r="75" spans="1:68" x14ac:dyDescent="0.2">
      <c r="A75" s="5" t="str">
        <f t="shared" ca="1" si="0"/>
        <v/>
      </c>
      <c r="B75" s="6"/>
      <c r="C75" s="7" t="str">
        <f>IF($AN75="","",参加申込書!$K$5)</f>
        <v/>
      </c>
      <c r="D75" s="7" t="str">
        <f>IF($AN75="","",'参加申込書(直接入力用)'!$G$4)</f>
        <v/>
      </c>
      <c r="E75" s="7" t="str">
        <f>IF($AN75="","",'参加申込書(直接入力用)'!$I$9)</f>
        <v/>
      </c>
      <c r="F75" s="7" t="str">
        <f>IF($AN75="","",'参加申込書(直接入力用)'!$K$9)</f>
        <v/>
      </c>
      <c r="G75" s="7" t="str">
        <f>IF($AN75="","",IF(参加申込書!$Q$5="","",参加申込書!$Q$5))</f>
        <v/>
      </c>
      <c r="H75" s="7" t="str">
        <f>IF($AN75="","",IF(参加申込書!$Q$7="","",参加申込書!$Q$7))</f>
        <v/>
      </c>
      <c r="I75" s="7" t="str">
        <f>IF($AN75="","",IF(参加申込書!$Q$6="","",参加申込書!$Q$6))</f>
        <v/>
      </c>
      <c r="J75" s="7" t="str">
        <f>IF($AN75="","",IF(参加申込書!$Q$8="","",参加申込書!$Q$8))</f>
        <v/>
      </c>
      <c r="K75" s="7" t="str">
        <f>IF($AN75="","",IF(参加申込書!$K$8="","",参加申込書!$K$8))</f>
        <v/>
      </c>
      <c r="L75" s="7" t="str">
        <f>IF($AN75="","",IF(参加申込書!$K$9="","",参加申込書!$K$9))</f>
        <v/>
      </c>
      <c r="M75" s="7"/>
      <c r="N75" s="7"/>
      <c r="O75" s="7"/>
      <c r="P75" s="7"/>
      <c r="Q75" s="7"/>
      <c r="R75" s="7"/>
      <c r="S75" s="7"/>
      <c r="T75" s="7"/>
      <c r="U75" s="7"/>
      <c r="V75" s="7"/>
      <c r="W75" s="7"/>
      <c r="X75" s="7"/>
      <c r="Y75" s="7"/>
      <c r="Z75" s="7"/>
      <c r="AA75" s="7"/>
      <c r="AB75" s="7"/>
      <c r="AC75" s="7"/>
      <c r="AD75" s="7" t="str">
        <f>IF($AN75="","",IF(CONCATENATE(参加申込書!$K$10,参加申込書!$K$11)="","",CONCATENATE(参加申込書!$K$10,参加申込書!$K$11)))</f>
        <v/>
      </c>
      <c r="AE75" s="7"/>
      <c r="AF75" s="7"/>
      <c r="AG75" s="7" t="str">
        <f>IF(参加申込書!$W$7=2,1,"")</f>
        <v/>
      </c>
      <c r="AH75" s="7"/>
      <c r="AI75" s="7"/>
      <c r="AJ75" s="7" t="str">
        <f t="shared" si="3"/>
        <v/>
      </c>
      <c r="AK75" s="7" t="str">
        <f>IF($AN75="","",LEFT(参加申込書!$J87,5))</f>
        <v/>
      </c>
      <c r="AL75" s="7" t="str">
        <f>IF($AN75="","",MID(参加申込書!$J87,7,3))</f>
        <v/>
      </c>
      <c r="AM75" s="7" t="str">
        <f>IF($AN75="","",RIGHT(参加申込書!$J87,1))</f>
        <v/>
      </c>
      <c r="AN75" s="8" t="str">
        <f>IF(参加申込書!$L87=0,"",参加申込書!$L87)</f>
        <v/>
      </c>
      <c r="AO75" s="12" t="str">
        <f>IF(参加申込書!$N87=0,"",参加申込書!$N87)</f>
        <v/>
      </c>
      <c r="AP75" s="8" t="str">
        <f>IF(参加申込書!$M87=0,"",参加申込書!$M87)</f>
        <v/>
      </c>
      <c r="AQ75" s="8" t="str">
        <f>IF(参加申込書!$O87="","",参加申込書!$O87)</f>
        <v/>
      </c>
      <c r="AR75" s="8" t="str">
        <f>IF(参加申込書!$P87="","",参加申込書!$P87)</f>
        <v/>
      </c>
      <c r="AS75" s="8" t="str">
        <f>IF(参加申込書!$Q87=0,"",参加申込書!$Q87)</f>
        <v/>
      </c>
      <c r="AT75" s="8" t="str">
        <f>IF(参加申込書!$R87=0,"",参加申込書!$R87)</f>
        <v/>
      </c>
      <c r="AU75" s="8"/>
      <c r="AV75" s="8"/>
      <c r="AW75" s="8" t="str">
        <f>IF(参加申込書!$W$7=0,"",IF(参加申込書!$W$7&lt;&gt;3,参加申込書!$U87,参加申込書!$Q$8))</f>
        <v/>
      </c>
      <c r="AX75" s="8" t="str">
        <f>IF($AN75="","",IF(参加申込書!$S87=0,0,参加申込書!$S87))</f>
        <v/>
      </c>
      <c r="AY75" s="8" t="str">
        <f>IF(参加申込書!$T87="","",IF(参加申込書!$T87="男",1,2))</f>
        <v/>
      </c>
      <c r="AZ75" s="7"/>
      <c r="BA75" s="7"/>
      <c r="BB75" s="8"/>
      <c r="BC75" s="9" t="str">
        <f t="shared" ca="1" si="1"/>
        <v/>
      </c>
      <c r="BD75" s="6"/>
      <c r="BE75" s="6"/>
      <c r="BF75" s="6"/>
      <c r="BG75" s="6">
        <v>0</v>
      </c>
      <c r="BH75" s="6"/>
      <c r="BI75" s="6"/>
      <c r="BJ75" s="6"/>
      <c r="BK75" s="6"/>
      <c r="BL75" s="6"/>
      <c r="BM75" s="6"/>
      <c r="BN75" s="6"/>
      <c r="BO75" s="6"/>
      <c r="BP75" s="6"/>
    </row>
    <row r="76" spans="1:68" x14ac:dyDescent="0.2">
      <c r="A76" s="5" t="str">
        <f t="shared" ca="1" si="0"/>
        <v/>
      </c>
      <c r="B76" s="6"/>
      <c r="C76" s="7" t="str">
        <f>IF($AN76="","",参加申込書!$K$5)</f>
        <v/>
      </c>
      <c r="D76" s="7" t="str">
        <f>IF($AN76="","",'参加申込書(直接入力用)'!$G$4)</f>
        <v/>
      </c>
      <c r="E76" s="7" t="str">
        <f>IF($AN76="","",'参加申込書(直接入力用)'!$I$9)</f>
        <v/>
      </c>
      <c r="F76" s="7" t="str">
        <f>IF($AN76="","",'参加申込書(直接入力用)'!$K$9)</f>
        <v/>
      </c>
      <c r="G76" s="7" t="str">
        <f>IF($AN76="","",IF(参加申込書!$Q$5="","",参加申込書!$Q$5))</f>
        <v/>
      </c>
      <c r="H76" s="7" t="str">
        <f>IF($AN76="","",IF(参加申込書!$Q$7="","",参加申込書!$Q$7))</f>
        <v/>
      </c>
      <c r="I76" s="7" t="str">
        <f>IF($AN76="","",IF(参加申込書!$Q$6="","",参加申込書!$Q$6))</f>
        <v/>
      </c>
      <c r="J76" s="7" t="str">
        <f>IF($AN76="","",IF(参加申込書!$Q$8="","",参加申込書!$Q$8))</f>
        <v/>
      </c>
      <c r="K76" s="7" t="str">
        <f>IF($AN76="","",IF(参加申込書!$K$8="","",参加申込書!$K$8))</f>
        <v/>
      </c>
      <c r="L76" s="7" t="str">
        <f>IF($AN76="","",IF(参加申込書!$K$9="","",参加申込書!$K$9))</f>
        <v/>
      </c>
      <c r="M76" s="7"/>
      <c r="N76" s="7"/>
      <c r="O76" s="7"/>
      <c r="P76" s="7"/>
      <c r="Q76" s="7"/>
      <c r="R76" s="7"/>
      <c r="S76" s="7"/>
      <c r="T76" s="7"/>
      <c r="U76" s="7"/>
      <c r="V76" s="7"/>
      <c r="W76" s="7"/>
      <c r="X76" s="7"/>
      <c r="Y76" s="7"/>
      <c r="Z76" s="7"/>
      <c r="AA76" s="7"/>
      <c r="AB76" s="7"/>
      <c r="AC76" s="7"/>
      <c r="AD76" s="7" t="str">
        <f>IF($AN76="","",IF(CONCATENATE(参加申込書!$K$10,参加申込書!$K$11)="","",CONCATENATE(参加申込書!$K$10,参加申込書!$K$11)))</f>
        <v/>
      </c>
      <c r="AE76" s="7"/>
      <c r="AF76" s="7"/>
      <c r="AG76" s="7" t="str">
        <f>IF(参加申込書!$W$7=2,1,"")</f>
        <v/>
      </c>
      <c r="AH76" s="7"/>
      <c r="AI76" s="7"/>
      <c r="AJ76" s="7" t="str">
        <f t="shared" si="3"/>
        <v/>
      </c>
      <c r="AK76" s="7" t="str">
        <f>IF($AN76="","",LEFT(参加申込書!$J88,5))</f>
        <v/>
      </c>
      <c r="AL76" s="7" t="str">
        <f>IF($AN76="","",MID(参加申込書!$J88,7,3))</f>
        <v/>
      </c>
      <c r="AM76" s="7" t="str">
        <f>IF($AN76="","",RIGHT(参加申込書!$J88,1))</f>
        <v/>
      </c>
      <c r="AN76" s="8" t="str">
        <f>IF(参加申込書!$L88=0,"",参加申込書!$L88)</f>
        <v/>
      </c>
      <c r="AO76" s="12" t="str">
        <f>IF(参加申込書!$N88=0,"",参加申込書!$N88)</f>
        <v/>
      </c>
      <c r="AP76" s="8" t="str">
        <f>IF(参加申込書!$M88=0,"",参加申込書!$M88)</f>
        <v/>
      </c>
      <c r="AQ76" s="8" t="str">
        <f>IF(参加申込書!$O88="","",参加申込書!$O88)</f>
        <v/>
      </c>
      <c r="AR76" s="8" t="str">
        <f>IF(参加申込書!$P88="","",参加申込書!$P88)</f>
        <v/>
      </c>
      <c r="AS76" s="8" t="str">
        <f>IF(参加申込書!$Q88=0,"",参加申込書!$Q88)</f>
        <v/>
      </c>
      <c r="AT76" s="8" t="str">
        <f>IF(参加申込書!$R88=0,"",参加申込書!$R88)</f>
        <v/>
      </c>
      <c r="AU76" s="8"/>
      <c r="AV76" s="8"/>
      <c r="AW76" s="8" t="str">
        <f>IF(参加申込書!$W$7=0,"",IF(参加申込書!$W$7&lt;&gt;3,参加申込書!$U88,参加申込書!$Q$8))</f>
        <v/>
      </c>
      <c r="AX76" s="8" t="str">
        <f>IF($AN76="","",IF(参加申込書!$S88=0,0,参加申込書!$S88))</f>
        <v/>
      </c>
      <c r="AY76" s="8" t="str">
        <f>IF(参加申込書!$T88="","",IF(参加申込書!$T88="男",1,2))</f>
        <v/>
      </c>
      <c r="AZ76" s="7"/>
      <c r="BA76" s="7"/>
      <c r="BB76" s="8"/>
      <c r="BC76" s="9" t="str">
        <f t="shared" ca="1" si="1"/>
        <v/>
      </c>
      <c r="BD76" s="6"/>
      <c r="BE76" s="6"/>
      <c r="BF76" s="6"/>
      <c r="BG76" s="6">
        <v>0</v>
      </c>
      <c r="BH76" s="6"/>
      <c r="BI76" s="6"/>
      <c r="BJ76" s="6"/>
      <c r="BK76" s="6"/>
      <c r="BL76" s="6"/>
      <c r="BM76" s="6"/>
      <c r="BN76" s="6"/>
      <c r="BO76" s="6"/>
      <c r="BP76" s="6"/>
    </row>
    <row r="77" spans="1:68" x14ac:dyDescent="0.2">
      <c r="A77" s="5" t="str">
        <f t="shared" ca="1" si="0"/>
        <v/>
      </c>
      <c r="B77" s="6"/>
      <c r="C77" s="7" t="str">
        <f>IF($AN77="","",参加申込書!$K$5)</f>
        <v/>
      </c>
      <c r="D77" s="7" t="str">
        <f>IF($AN77="","",'参加申込書(直接入力用)'!$G$4)</f>
        <v/>
      </c>
      <c r="E77" s="7" t="str">
        <f>IF($AN77="","",'参加申込書(直接入力用)'!$I$9)</f>
        <v/>
      </c>
      <c r="F77" s="7" t="str">
        <f>IF($AN77="","",'参加申込書(直接入力用)'!$K$9)</f>
        <v/>
      </c>
      <c r="G77" s="7" t="str">
        <f>IF($AN77="","",IF(参加申込書!$Q$5="","",参加申込書!$Q$5))</f>
        <v/>
      </c>
      <c r="H77" s="7" t="str">
        <f>IF($AN77="","",IF(参加申込書!$Q$7="","",参加申込書!$Q$7))</f>
        <v/>
      </c>
      <c r="I77" s="7" t="str">
        <f>IF($AN77="","",IF(参加申込書!$Q$6="","",参加申込書!$Q$6))</f>
        <v/>
      </c>
      <c r="J77" s="7" t="str">
        <f>IF($AN77="","",IF(参加申込書!$Q$8="","",参加申込書!$Q$8))</f>
        <v/>
      </c>
      <c r="K77" s="7" t="str">
        <f>IF($AN77="","",IF(参加申込書!$K$8="","",参加申込書!$K$8))</f>
        <v/>
      </c>
      <c r="L77" s="7" t="str">
        <f>IF($AN77="","",IF(参加申込書!$K$9="","",参加申込書!$K$9))</f>
        <v/>
      </c>
      <c r="M77" s="7"/>
      <c r="N77" s="7"/>
      <c r="O77" s="7"/>
      <c r="P77" s="7"/>
      <c r="Q77" s="7"/>
      <c r="R77" s="7"/>
      <c r="S77" s="7"/>
      <c r="T77" s="7"/>
      <c r="U77" s="7"/>
      <c r="V77" s="7"/>
      <c r="W77" s="7"/>
      <c r="X77" s="7"/>
      <c r="Y77" s="7"/>
      <c r="Z77" s="7"/>
      <c r="AA77" s="7"/>
      <c r="AB77" s="7"/>
      <c r="AC77" s="7"/>
      <c r="AD77" s="7" t="str">
        <f>IF($AN77="","",IF(CONCATENATE(参加申込書!$K$10,参加申込書!$K$11)="","",CONCATENATE(参加申込書!$K$10,参加申込書!$K$11)))</f>
        <v/>
      </c>
      <c r="AE77" s="7"/>
      <c r="AF77" s="7"/>
      <c r="AG77" s="7" t="str">
        <f>IF(参加申込書!$W$7=2,1,"")</f>
        <v/>
      </c>
      <c r="AH77" s="7"/>
      <c r="AI77" s="7"/>
      <c r="AJ77" s="7" t="str">
        <f t="shared" si="3"/>
        <v/>
      </c>
      <c r="AK77" s="7" t="str">
        <f>IF($AN77="","",LEFT(参加申込書!$J89,5))</f>
        <v/>
      </c>
      <c r="AL77" s="7" t="str">
        <f>IF($AN77="","",MID(参加申込書!$J89,7,3))</f>
        <v/>
      </c>
      <c r="AM77" s="7" t="str">
        <f>IF($AN77="","",RIGHT(参加申込書!$J89,1))</f>
        <v/>
      </c>
      <c r="AN77" s="8" t="str">
        <f>IF(参加申込書!$L89=0,"",参加申込書!$L89)</f>
        <v/>
      </c>
      <c r="AO77" s="12" t="str">
        <f>IF(参加申込書!$N89=0,"",参加申込書!$N89)</f>
        <v/>
      </c>
      <c r="AP77" s="8" t="str">
        <f>IF(参加申込書!$M89=0,"",参加申込書!$M89)</f>
        <v/>
      </c>
      <c r="AQ77" s="8" t="str">
        <f>IF(参加申込書!$O89="","",参加申込書!$O89)</f>
        <v/>
      </c>
      <c r="AR77" s="8" t="str">
        <f>IF(参加申込書!$P89="","",参加申込書!$P89)</f>
        <v/>
      </c>
      <c r="AS77" s="8" t="str">
        <f>IF(参加申込書!$Q89=0,"",参加申込書!$Q89)</f>
        <v/>
      </c>
      <c r="AT77" s="8" t="str">
        <f>IF(参加申込書!$R89=0,"",参加申込書!$R89)</f>
        <v/>
      </c>
      <c r="AU77" s="8"/>
      <c r="AV77" s="8"/>
      <c r="AW77" s="8" t="str">
        <f>IF(参加申込書!$W$7=0,"",IF(参加申込書!$W$7&lt;&gt;3,参加申込書!$U89,参加申込書!$Q$8))</f>
        <v/>
      </c>
      <c r="AX77" s="8" t="str">
        <f>IF($AN77="","",IF(参加申込書!$S89=0,0,参加申込書!$S89))</f>
        <v/>
      </c>
      <c r="AY77" s="8" t="str">
        <f>IF(参加申込書!$T89="","",IF(参加申込書!$T89="男",1,2))</f>
        <v/>
      </c>
      <c r="AZ77" s="7"/>
      <c r="BA77" s="7"/>
      <c r="BB77" s="8"/>
      <c r="BC77" s="9" t="str">
        <f t="shared" ca="1" si="1"/>
        <v/>
      </c>
      <c r="BD77" s="6"/>
      <c r="BE77" s="6"/>
      <c r="BF77" s="6"/>
      <c r="BG77" s="6">
        <v>0</v>
      </c>
      <c r="BH77" s="6"/>
      <c r="BI77" s="6"/>
      <c r="BJ77" s="6"/>
      <c r="BK77" s="6"/>
      <c r="BL77" s="6"/>
      <c r="BM77" s="6"/>
      <c r="BN77" s="6"/>
      <c r="BO77" s="6"/>
      <c r="BP77" s="6"/>
    </row>
    <row r="78" spans="1:68" x14ac:dyDescent="0.2">
      <c r="A78" s="5" t="str">
        <f t="shared" ca="1" si="0"/>
        <v/>
      </c>
      <c r="B78" s="6"/>
      <c r="C78" s="7" t="str">
        <f>IF($AN78="","",参加申込書!$K$5)</f>
        <v/>
      </c>
      <c r="D78" s="7" t="str">
        <f>IF($AN78="","",'参加申込書(直接入力用)'!$G$4)</f>
        <v/>
      </c>
      <c r="E78" s="7" t="str">
        <f>IF($AN78="","",'参加申込書(直接入力用)'!$I$9)</f>
        <v/>
      </c>
      <c r="F78" s="7" t="str">
        <f>IF($AN78="","",'参加申込書(直接入力用)'!$K$9)</f>
        <v/>
      </c>
      <c r="G78" s="7" t="str">
        <f>IF($AN78="","",IF(参加申込書!$Q$5="","",参加申込書!$Q$5))</f>
        <v/>
      </c>
      <c r="H78" s="7" t="str">
        <f>IF($AN78="","",IF(参加申込書!$Q$7="","",参加申込書!$Q$7))</f>
        <v/>
      </c>
      <c r="I78" s="7" t="str">
        <f>IF($AN78="","",IF(参加申込書!$Q$6="","",参加申込書!$Q$6))</f>
        <v/>
      </c>
      <c r="J78" s="7" t="str">
        <f>IF($AN78="","",IF(参加申込書!$Q$8="","",参加申込書!$Q$8))</f>
        <v/>
      </c>
      <c r="K78" s="7" t="str">
        <f>IF($AN78="","",IF(参加申込書!$K$8="","",参加申込書!$K$8))</f>
        <v/>
      </c>
      <c r="L78" s="7" t="str">
        <f>IF($AN78="","",IF(参加申込書!$K$9="","",参加申込書!$K$9))</f>
        <v/>
      </c>
      <c r="M78" s="7"/>
      <c r="N78" s="7"/>
      <c r="O78" s="7"/>
      <c r="P78" s="7"/>
      <c r="Q78" s="7"/>
      <c r="R78" s="7"/>
      <c r="S78" s="7"/>
      <c r="T78" s="7"/>
      <c r="U78" s="7"/>
      <c r="V78" s="7"/>
      <c r="W78" s="7"/>
      <c r="X78" s="7"/>
      <c r="Y78" s="7"/>
      <c r="Z78" s="7"/>
      <c r="AA78" s="7"/>
      <c r="AB78" s="7"/>
      <c r="AC78" s="7"/>
      <c r="AD78" s="7" t="str">
        <f>IF($AN78="","",IF(CONCATENATE(参加申込書!$K$10,参加申込書!$K$11)="","",CONCATENATE(参加申込書!$K$10,参加申込書!$K$11)))</f>
        <v/>
      </c>
      <c r="AE78" s="7"/>
      <c r="AF78" s="7"/>
      <c r="AG78" s="7" t="str">
        <f>IF(参加申込書!$W$7=2,1,"")</f>
        <v/>
      </c>
      <c r="AH78" s="7"/>
      <c r="AI78" s="7"/>
      <c r="AJ78" s="7" t="str">
        <f t="shared" si="3"/>
        <v/>
      </c>
      <c r="AK78" s="7" t="str">
        <f>IF($AN78="","",LEFT(参加申込書!$J90,5))</f>
        <v/>
      </c>
      <c r="AL78" s="7" t="str">
        <f>IF($AN78="","",MID(参加申込書!$J90,7,3))</f>
        <v/>
      </c>
      <c r="AM78" s="7" t="str">
        <f>IF($AN78="","",RIGHT(参加申込書!$J90,1))</f>
        <v/>
      </c>
      <c r="AN78" s="8" t="str">
        <f>IF(参加申込書!$L90=0,"",参加申込書!$L90)</f>
        <v/>
      </c>
      <c r="AO78" s="12" t="str">
        <f>IF(参加申込書!$N90=0,"",参加申込書!$N90)</f>
        <v/>
      </c>
      <c r="AP78" s="8" t="str">
        <f>IF(参加申込書!$M90=0,"",参加申込書!$M90)</f>
        <v/>
      </c>
      <c r="AQ78" s="8" t="str">
        <f>IF(参加申込書!$O90="","",参加申込書!$O90)</f>
        <v/>
      </c>
      <c r="AR78" s="8" t="str">
        <f>IF(参加申込書!$P90="","",参加申込書!$P90)</f>
        <v/>
      </c>
      <c r="AS78" s="8" t="str">
        <f>IF(参加申込書!$Q90=0,"",参加申込書!$Q90)</f>
        <v/>
      </c>
      <c r="AT78" s="8" t="str">
        <f>IF(参加申込書!$R90=0,"",参加申込書!$R90)</f>
        <v/>
      </c>
      <c r="AU78" s="8"/>
      <c r="AV78" s="8"/>
      <c r="AW78" s="8" t="str">
        <f>IF(参加申込書!$W$7=0,"",IF(参加申込書!$W$7&lt;&gt;3,参加申込書!$U90,参加申込書!$Q$8))</f>
        <v/>
      </c>
      <c r="AX78" s="8" t="str">
        <f>IF($AN78="","",IF(参加申込書!$S90=0,0,参加申込書!$S90))</f>
        <v/>
      </c>
      <c r="AY78" s="8" t="str">
        <f>IF(参加申込書!$T90="","",IF(参加申込書!$T90="男",1,2))</f>
        <v/>
      </c>
      <c r="AZ78" s="7"/>
      <c r="BA78" s="7"/>
      <c r="BB78" s="8"/>
      <c r="BC78" s="9" t="str">
        <f t="shared" ca="1" si="1"/>
        <v/>
      </c>
      <c r="BD78" s="6"/>
      <c r="BE78" s="6"/>
      <c r="BF78" s="6"/>
      <c r="BG78" s="6">
        <v>0</v>
      </c>
      <c r="BH78" s="6"/>
      <c r="BI78" s="6"/>
      <c r="BJ78" s="6"/>
      <c r="BK78" s="6"/>
      <c r="BL78" s="6"/>
      <c r="BM78" s="6"/>
      <c r="BN78" s="6"/>
      <c r="BO78" s="6"/>
      <c r="BP78" s="6"/>
    </row>
    <row r="79" spans="1:68" x14ac:dyDescent="0.2">
      <c r="A79" s="5" t="str">
        <f t="shared" ca="1" si="0"/>
        <v/>
      </c>
      <c r="B79" s="6"/>
      <c r="C79" s="7" t="str">
        <f>IF($AN79="","",参加申込書!$K$5)</f>
        <v/>
      </c>
      <c r="D79" s="7" t="str">
        <f>IF($AN79="","",'参加申込書(直接入力用)'!$G$4)</f>
        <v/>
      </c>
      <c r="E79" s="7" t="str">
        <f>IF($AN79="","",'参加申込書(直接入力用)'!$I$9)</f>
        <v/>
      </c>
      <c r="F79" s="7" t="str">
        <f>IF($AN79="","",'参加申込書(直接入力用)'!$K$9)</f>
        <v/>
      </c>
      <c r="G79" s="7" t="str">
        <f>IF($AN79="","",IF(参加申込書!$Q$5="","",参加申込書!$Q$5))</f>
        <v/>
      </c>
      <c r="H79" s="7" t="str">
        <f>IF($AN79="","",IF(参加申込書!$Q$7="","",参加申込書!$Q$7))</f>
        <v/>
      </c>
      <c r="I79" s="7" t="str">
        <f>IF($AN79="","",IF(参加申込書!$Q$6="","",参加申込書!$Q$6))</f>
        <v/>
      </c>
      <c r="J79" s="7" t="str">
        <f>IF($AN79="","",IF(参加申込書!$Q$8="","",参加申込書!$Q$8))</f>
        <v/>
      </c>
      <c r="K79" s="7" t="str">
        <f>IF($AN79="","",IF(参加申込書!$K$8="","",参加申込書!$K$8))</f>
        <v/>
      </c>
      <c r="L79" s="7" t="str">
        <f>IF($AN79="","",IF(参加申込書!$K$9="","",参加申込書!$K$9))</f>
        <v/>
      </c>
      <c r="M79" s="7"/>
      <c r="N79" s="7"/>
      <c r="O79" s="7"/>
      <c r="P79" s="7"/>
      <c r="Q79" s="7"/>
      <c r="R79" s="7"/>
      <c r="S79" s="7"/>
      <c r="T79" s="7"/>
      <c r="U79" s="7"/>
      <c r="V79" s="7"/>
      <c r="W79" s="7"/>
      <c r="X79" s="7"/>
      <c r="Y79" s="7"/>
      <c r="Z79" s="7"/>
      <c r="AA79" s="7"/>
      <c r="AB79" s="7"/>
      <c r="AC79" s="7"/>
      <c r="AD79" s="7" t="str">
        <f>IF($AN79="","",IF(CONCATENATE(参加申込書!$K$10,参加申込書!$K$11)="","",CONCATENATE(参加申込書!$K$10,参加申込書!$K$11)))</f>
        <v/>
      </c>
      <c r="AE79" s="7"/>
      <c r="AF79" s="7"/>
      <c r="AG79" s="7" t="str">
        <f>IF(参加申込書!$W$7=2,1,"")</f>
        <v/>
      </c>
      <c r="AH79" s="7"/>
      <c r="AI79" s="7"/>
      <c r="AJ79" s="7" t="str">
        <f t="shared" si="3"/>
        <v/>
      </c>
      <c r="AK79" s="7" t="str">
        <f>IF($AN79="","",LEFT(参加申込書!$J91,5))</f>
        <v/>
      </c>
      <c r="AL79" s="7" t="str">
        <f>IF($AN79="","",MID(参加申込書!$J91,7,3))</f>
        <v/>
      </c>
      <c r="AM79" s="7" t="str">
        <f>IF($AN79="","",RIGHT(参加申込書!$J91,1))</f>
        <v/>
      </c>
      <c r="AN79" s="8" t="str">
        <f>IF(参加申込書!$L91=0,"",参加申込書!$L91)</f>
        <v/>
      </c>
      <c r="AO79" s="12" t="str">
        <f>IF(参加申込書!$N91=0,"",参加申込書!$N91)</f>
        <v/>
      </c>
      <c r="AP79" s="8" t="str">
        <f>IF(参加申込書!$M91=0,"",参加申込書!$M91)</f>
        <v/>
      </c>
      <c r="AQ79" s="8" t="str">
        <f>IF(参加申込書!$O91="","",参加申込書!$O91)</f>
        <v/>
      </c>
      <c r="AR79" s="8" t="str">
        <f>IF(参加申込書!$P91="","",参加申込書!$P91)</f>
        <v/>
      </c>
      <c r="AS79" s="8" t="str">
        <f>IF(参加申込書!$Q91=0,"",参加申込書!$Q91)</f>
        <v/>
      </c>
      <c r="AT79" s="8" t="str">
        <f>IF(参加申込書!$R91=0,"",参加申込書!$R91)</f>
        <v/>
      </c>
      <c r="AU79" s="8"/>
      <c r="AV79" s="8"/>
      <c r="AW79" s="8" t="str">
        <f>IF(参加申込書!$W$7=0,"",IF(参加申込書!$W$7&lt;&gt;3,参加申込書!$U91,参加申込書!$Q$8))</f>
        <v/>
      </c>
      <c r="AX79" s="8" t="str">
        <f>IF($AN79="","",IF(参加申込書!$S91=0,0,参加申込書!$S91))</f>
        <v/>
      </c>
      <c r="AY79" s="8" t="str">
        <f>IF(参加申込書!$T91="","",IF(参加申込書!$T91="男",1,2))</f>
        <v/>
      </c>
      <c r="AZ79" s="7"/>
      <c r="BA79" s="7"/>
      <c r="BB79" s="8"/>
      <c r="BC79" s="9" t="str">
        <f t="shared" ca="1" si="1"/>
        <v/>
      </c>
      <c r="BD79" s="6"/>
      <c r="BE79" s="6"/>
      <c r="BF79" s="6"/>
      <c r="BG79" s="6">
        <v>0</v>
      </c>
      <c r="BH79" s="6"/>
      <c r="BI79" s="6"/>
      <c r="BJ79" s="6"/>
      <c r="BK79" s="6"/>
      <c r="BL79" s="6"/>
      <c r="BM79" s="6"/>
      <c r="BN79" s="6"/>
      <c r="BO79" s="6"/>
      <c r="BP79" s="6"/>
    </row>
    <row r="80" spans="1:68" x14ac:dyDescent="0.2">
      <c r="A80" s="5" t="str">
        <f t="shared" ca="1" si="0"/>
        <v/>
      </c>
      <c r="B80" s="6"/>
      <c r="C80" s="7" t="str">
        <f>IF($AN80="","",参加申込書!$K$5)</f>
        <v/>
      </c>
      <c r="D80" s="7" t="str">
        <f>IF($AN80="","",'参加申込書(直接入力用)'!$G$4)</f>
        <v/>
      </c>
      <c r="E80" s="7" t="str">
        <f>IF($AN80="","",'参加申込書(直接入力用)'!$I$9)</f>
        <v/>
      </c>
      <c r="F80" s="7" t="str">
        <f>IF($AN80="","",'参加申込書(直接入力用)'!$K$9)</f>
        <v/>
      </c>
      <c r="G80" s="7" t="str">
        <f>IF($AN80="","",IF(参加申込書!$Q$5="","",参加申込書!$Q$5))</f>
        <v/>
      </c>
      <c r="H80" s="7" t="str">
        <f>IF($AN80="","",IF(参加申込書!$Q$7="","",参加申込書!$Q$7))</f>
        <v/>
      </c>
      <c r="I80" s="7" t="str">
        <f>IF($AN80="","",IF(参加申込書!$Q$6="","",参加申込書!$Q$6))</f>
        <v/>
      </c>
      <c r="J80" s="7" t="str">
        <f>IF($AN80="","",IF(参加申込書!$Q$8="","",参加申込書!$Q$8))</f>
        <v/>
      </c>
      <c r="K80" s="7" t="str">
        <f>IF($AN80="","",IF(参加申込書!$K$8="","",参加申込書!$K$8))</f>
        <v/>
      </c>
      <c r="L80" s="7" t="str">
        <f>IF($AN80="","",IF(参加申込書!$K$9="","",参加申込書!$K$9))</f>
        <v/>
      </c>
      <c r="M80" s="7"/>
      <c r="N80" s="7"/>
      <c r="O80" s="7"/>
      <c r="P80" s="7"/>
      <c r="Q80" s="7"/>
      <c r="R80" s="7"/>
      <c r="S80" s="7"/>
      <c r="T80" s="7"/>
      <c r="U80" s="7"/>
      <c r="V80" s="7"/>
      <c r="W80" s="7"/>
      <c r="X80" s="7"/>
      <c r="Y80" s="7"/>
      <c r="Z80" s="7"/>
      <c r="AA80" s="7"/>
      <c r="AB80" s="7"/>
      <c r="AC80" s="7"/>
      <c r="AD80" s="7" t="str">
        <f>IF($AN80="","",IF(CONCATENATE(参加申込書!$K$10,参加申込書!$K$11)="","",CONCATENATE(参加申込書!$K$10,参加申込書!$K$11)))</f>
        <v/>
      </c>
      <c r="AE80" s="7"/>
      <c r="AF80" s="7"/>
      <c r="AG80" s="7" t="str">
        <f>IF(参加申込書!$W$7=2,1,"")</f>
        <v/>
      </c>
      <c r="AH80" s="7"/>
      <c r="AI80" s="7"/>
      <c r="AJ80" s="7" t="str">
        <f t="shared" si="3"/>
        <v/>
      </c>
      <c r="AK80" s="7" t="str">
        <f>IF($AN80="","",LEFT(参加申込書!$J92,5))</f>
        <v/>
      </c>
      <c r="AL80" s="7" t="str">
        <f>IF($AN80="","",MID(参加申込書!$J92,7,3))</f>
        <v/>
      </c>
      <c r="AM80" s="7" t="str">
        <f>IF($AN80="","",RIGHT(参加申込書!$J92,1))</f>
        <v/>
      </c>
      <c r="AN80" s="8" t="str">
        <f>IF(参加申込書!$L92=0,"",参加申込書!$L92)</f>
        <v/>
      </c>
      <c r="AO80" s="12" t="str">
        <f>IF(参加申込書!$N92=0,"",参加申込書!$N92)</f>
        <v/>
      </c>
      <c r="AP80" s="8" t="str">
        <f>IF(参加申込書!$M92=0,"",参加申込書!$M92)</f>
        <v/>
      </c>
      <c r="AQ80" s="8" t="str">
        <f>IF(参加申込書!$O92="","",参加申込書!$O92)</f>
        <v/>
      </c>
      <c r="AR80" s="8" t="str">
        <f>IF(参加申込書!$P92="","",参加申込書!$P92)</f>
        <v/>
      </c>
      <c r="AS80" s="8" t="str">
        <f>IF(参加申込書!$Q92=0,"",参加申込書!$Q92)</f>
        <v/>
      </c>
      <c r="AT80" s="8" t="str">
        <f>IF(参加申込書!$R92=0,"",参加申込書!$R92)</f>
        <v/>
      </c>
      <c r="AU80" s="8"/>
      <c r="AV80" s="8"/>
      <c r="AW80" s="8" t="str">
        <f>IF(参加申込書!$W$7=0,"",IF(参加申込書!$W$7&lt;&gt;3,参加申込書!$U92,参加申込書!$Q$8))</f>
        <v/>
      </c>
      <c r="AX80" s="8" t="str">
        <f>IF($AN80="","",IF(参加申込書!$S92=0,0,参加申込書!$S92))</f>
        <v/>
      </c>
      <c r="AY80" s="8" t="str">
        <f>IF(参加申込書!$T92="","",IF(参加申込書!$T92="男",1,2))</f>
        <v/>
      </c>
      <c r="AZ80" s="7"/>
      <c r="BA80" s="7"/>
      <c r="BB80" s="8"/>
      <c r="BC80" s="9" t="str">
        <f t="shared" ca="1" si="1"/>
        <v/>
      </c>
      <c r="BD80" s="6"/>
      <c r="BE80" s="6"/>
      <c r="BF80" s="6"/>
      <c r="BG80" s="6">
        <v>0</v>
      </c>
      <c r="BH80" s="6"/>
      <c r="BI80" s="6"/>
      <c r="BJ80" s="6"/>
      <c r="BK80" s="6"/>
      <c r="BL80" s="6"/>
      <c r="BM80" s="6"/>
      <c r="BN80" s="6"/>
      <c r="BO80" s="6"/>
      <c r="BP80" s="6"/>
    </row>
    <row r="81" spans="1:68" x14ac:dyDescent="0.2">
      <c r="A81" s="5" t="str">
        <f t="shared" ca="1" si="0"/>
        <v/>
      </c>
      <c r="B81" s="6"/>
      <c r="C81" s="7" t="str">
        <f>IF($AN81="","",参加申込書!$K$5)</f>
        <v/>
      </c>
      <c r="D81" s="7" t="str">
        <f>IF($AN81="","",'参加申込書(直接入力用)'!$G$4)</f>
        <v/>
      </c>
      <c r="E81" s="7" t="str">
        <f>IF($AN81="","",'参加申込書(直接入力用)'!$I$9)</f>
        <v/>
      </c>
      <c r="F81" s="7" t="str">
        <f>IF($AN81="","",'参加申込書(直接入力用)'!$K$9)</f>
        <v/>
      </c>
      <c r="G81" s="7" t="str">
        <f>IF($AN81="","",IF(参加申込書!$Q$5="","",参加申込書!$Q$5))</f>
        <v/>
      </c>
      <c r="H81" s="7" t="str">
        <f>IF($AN81="","",IF(参加申込書!$Q$7="","",参加申込書!$Q$7))</f>
        <v/>
      </c>
      <c r="I81" s="7" t="str">
        <f>IF($AN81="","",IF(参加申込書!$Q$6="","",参加申込書!$Q$6))</f>
        <v/>
      </c>
      <c r="J81" s="7" t="str">
        <f>IF($AN81="","",IF(参加申込書!$Q$8="","",参加申込書!$Q$8))</f>
        <v/>
      </c>
      <c r="K81" s="7" t="str">
        <f>IF($AN81="","",IF(参加申込書!$K$8="","",参加申込書!$K$8))</f>
        <v/>
      </c>
      <c r="L81" s="7" t="str">
        <f>IF($AN81="","",IF(参加申込書!$K$9="","",参加申込書!$K$9))</f>
        <v/>
      </c>
      <c r="M81" s="7"/>
      <c r="N81" s="7"/>
      <c r="O81" s="7"/>
      <c r="P81" s="7"/>
      <c r="Q81" s="7"/>
      <c r="R81" s="7"/>
      <c r="S81" s="7"/>
      <c r="T81" s="7"/>
      <c r="U81" s="7"/>
      <c r="V81" s="7"/>
      <c r="W81" s="7"/>
      <c r="X81" s="7"/>
      <c r="Y81" s="7"/>
      <c r="Z81" s="7"/>
      <c r="AA81" s="7"/>
      <c r="AB81" s="7"/>
      <c r="AC81" s="7"/>
      <c r="AD81" s="7" t="str">
        <f>IF($AN81="","",IF(CONCATENATE(参加申込書!$K$10,参加申込書!$K$11)="","",CONCATENATE(参加申込書!$K$10,参加申込書!$K$11)))</f>
        <v/>
      </c>
      <c r="AE81" s="7"/>
      <c r="AF81" s="7"/>
      <c r="AG81" s="7" t="str">
        <f>IF(参加申込書!$W$7=2,1,"")</f>
        <v/>
      </c>
      <c r="AH81" s="7"/>
      <c r="AI81" s="7"/>
      <c r="AJ81" s="7" t="str">
        <f t="shared" si="3"/>
        <v/>
      </c>
      <c r="AK81" s="7" t="str">
        <f>IF($AN81="","",LEFT(参加申込書!$J93,5))</f>
        <v/>
      </c>
      <c r="AL81" s="7" t="str">
        <f>IF($AN81="","",MID(参加申込書!$J93,7,3))</f>
        <v/>
      </c>
      <c r="AM81" s="7" t="str">
        <f>IF($AN81="","",RIGHT(参加申込書!$J93,1))</f>
        <v/>
      </c>
      <c r="AN81" s="8" t="str">
        <f>IF(参加申込書!$L93=0,"",参加申込書!$L93)</f>
        <v/>
      </c>
      <c r="AO81" s="12" t="str">
        <f>IF(参加申込書!$N93=0,"",参加申込書!$N93)</f>
        <v/>
      </c>
      <c r="AP81" s="8" t="str">
        <f>IF(参加申込書!$M93=0,"",参加申込書!$M93)</f>
        <v/>
      </c>
      <c r="AQ81" s="8" t="str">
        <f>IF(参加申込書!$O93="","",参加申込書!$O93)</f>
        <v/>
      </c>
      <c r="AR81" s="8" t="str">
        <f>IF(参加申込書!$P93="","",参加申込書!$P93)</f>
        <v/>
      </c>
      <c r="AS81" s="8" t="str">
        <f>IF(参加申込書!$Q93=0,"",参加申込書!$Q93)</f>
        <v/>
      </c>
      <c r="AT81" s="8" t="str">
        <f>IF(参加申込書!$R93=0,"",参加申込書!$R93)</f>
        <v/>
      </c>
      <c r="AU81" s="8"/>
      <c r="AV81" s="8"/>
      <c r="AW81" s="8" t="str">
        <f>IF(参加申込書!$W$7=0,"",IF(参加申込書!$W$7&lt;&gt;3,参加申込書!$U93,参加申込書!$Q$8))</f>
        <v/>
      </c>
      <c r="AX81" s="8" t="str">
        <f>IF($AN81="","",IF(参加申込書!$S93=0,0,参加申込書!$S93))</f>
        <v/>
      </c>
      <c r="AY81" s="8" t="str">
        <f>IF(参加申込書!$T93="","",IF(参加申込書!$T93="男",1,2))</f>
        <v/>
      </c>
      <c r="AZ81" s="7"/>
      <c r="BA81" s="7"/>
      <c r="BB81" s="8"/>
      <c r="BC81" s="9" t="str">
        <f t="shared" ca="1" si="1"/>
        <v/>
      </c>
      <c r="BD81" s="6"/>
      <c r="BE81" s="6"/>
      <c r="BF81" s="6"/>
      <c r="BG81" s="6">
        <v>0</v>
      </c>
      <c r="BH81" s="6"/>
      <c r="BI81" s="6"/>
      <c r="BJ81" s="6"/>
      <c r="BK81" s="6"/>
      <c r="BL81" s="6"/>
      <c r="BM81" s="6"/>
      <c r="BN81" s="6"/>
      <c r="BO81" s="6"/>
      <c r="BP81" s="6"/>
    </row>
    <row r="82" spans="1:68" x14ac:dyDescent="0.2">
      <c r="A82" s="5" t="str">
        <f t="shared" ca="1" si="0"/>
        <v/>
      </c>
      <c r="B82" s="6"/>
      <c r="C82" s="7" t="str">
        <f>IF($AN82="","",参加申込書!$K$5)</f>
        <v/>
      </c>
      <c r="D82" s="7" t="str">
        <f>IF($AN82="","",'参加申込書(直接入力用)'!$G$4)</f>
        <v/>
      </c>
      <c r="E82" s="7" t="str">
        <f>IF($AN82="","",'参加申込書(直接入力用)'!$I$9)</f>
        <v/>
      </c>
      <c r="F82" s="7" t="str">
        <f>IF($AN82="","",'参加申込書(直接入力用)'!$K$9)</f>
        <v/>
      </c>
      <c r="G82" s="7" t="str">
        <f>IF($AN82="","",IF(参加申込書!$Q$5="","",参加申込書!$Q$5))</f>
        <v/>
      </c>
      <c r="H82" s="7" t="str">
        <f>IF($AN82="","",IF(参加申込書!$Q$7="","",参加申込書!$Q$7))</f>
        <v/>
      </c>
      <c r="I82" s="7" t="str">
        <f>IF($AN82="","",IF(参加申込書!$Q$6="","",参加申込書!$Q$6))</f>
        <v/>
      </c>
      <c r="J82" s="7" t="str">
        <f>IF($AN82="","",IF(参加申込書!$Q$8="","",参加申込書!$Q$8))</f>
        <v/>
      </c>
      <c r="K82" s="7" t="str">
        <f>IF($AN82="","",IF(参加申込書!$K$8="","",参加申込書!$K$8))</f>
        <v/>
      </c>
      <c r="L82" s="7" t="str">
        <f>IF($AN82="","",IF(参加申込書!$K$9="","",参加申込書!$K$9))</f>
        <v/>
      </c>
      <c r="M82" s="7"/>
      <c r="N82" s="7"/>
      <c r="O82" s="7"/>
      <c r="P82" s="7"/>
      <c r="Q82" s="7"/>
      <c r="R82" s="7"/>
      <c r="S82" s="7"/>
      <c r="T82" s="7"/>
      <c r="U82" s="7"/>
      <c r="V82" s="7"/>
      <c r="W82" s="7"/>
      <c r="X82" s="7"/>
      <c r="Y82" s="7"/>
      <c r="Z82" s="7"/>
      <c r="AA82" s="7"/>
      <c r="AB82" s="7"/>
      <c r="AC82" s="7"/>
      <c r="AD82" s="7" t="str">
        <f>IF($AN82="","",IF(CONCATENATE(参加申込書!$K$10,参加申込書!$K$11)="","",CONCATENATE(参加申込書!$K$10,参加申込書!$K$11)))</f>
        <v/>
      </c>
      <c r="AE82" s="7"/>
      <c r="AF82" s="7"/>
      <c r="AG82" s="7" t="str">
        <f>IF(参加申込書!$W$7=2,1,"")</f>
        <v/>
      </c>
      <c r="AH82" s="7"/>
      <c r="AI82" s="7"/>
      <c r="AJ82" s="7" t="str">
        <f t="shared" si="3"/>
        <v/>
      </c>
      <c r="AK82" s="7" t="str">
        <f>IF($AN82="","",LEFT(参加申込書!$J94,5))</f>
        <v/>
      </c>
      <c r="AL82" s="7" t="str">
        <f>IF($AN82="","",MID(参加申込書!$J94,7,3))</f>
        <v/>
      </c>
      <c r="AM82" s="7" t="str">
        <f>IF($AN82="","",RIGHT(参加申込書!$J94,1))</f>
        <v/>
      </c>
      <c r="AN82" s="8" t="str">
        <f>IF(参加申込書!$L94=0,"",参加申込書!$L94)</f>
        <v/>
      </c>
      <c r="AO82" s="12" t="str">
        <f>IF(参加申込書!$N94=0,"",参加申込書!$N94)</f>
        <v/>
      </c>
      <c r="AP82" s="8" t="str">
        <f>IF(参加申込書!$M94=0,"",参加申込書!$M94)</f>
        <v/>
      </c>
      <c r="AQ82" s="8" t="str">
        <f>IF(参加申込書!$O94="","",参加申込書!$O94)</f>
        <v/>
      </c>
      <c r="AR82" s="8" t="str">
        <f>IF(参加申込書!$P94="","",参加申込書!$P94)</f>
        <v/>
      </c>
      <c r="AS82" s="8" t="str">
        <f>IF(参加申込書!$Q94=0,"",参加申込書!$Q94)</f>
        <v/>
      </c>
      <c r="AT82" s="8" t="str">
        <f>IF(参加申込書!$R94=0,"",参加申込書!$R94)</f>
        <v/>
      </c>
      <c r="AU82" s="8"/>
      <c r="AV82" s="8"/>
      <c r="AW82" s="8" t="str">
        <f>IF(参加申込書!$W$7=0,"",IF(参加申込書!$W$7&lt;&gt;3,参加申込書!$U94,参加申込書!$Q$8))</f>
        <v/>
      </c>
      <c r="AX82" s="8" t="str">
        <f>IF($AN82="","",IF(参加申込書!$S94=0,0,参加申込書!$S94))</f>
        <v/>
      </c>
      <c r="AY82" s="8" t="str">
        <f>IF(参加申込書!$T94="","",IF(参加申込書!$T94="男",1,2))</f>
        <v/>
      </c>
      <c r="AZ82" s="7"/>
      <c r="BA82" s="7"/>
      <c r="BB82" s="8"/>
      <c r="BC82" s="9" t="str">
        <f t="shared" ca="1" si="1"/>
        <v/>
      </c>
      <c r="BD82" s="6"/>
      <c r="BE82" s="6"/>
      <c r="BF82" s="6"/>
      <c r="BG82" s="6">
        <v>0</v>
      </c>
      <c r="BH82" s="6"/>
      <c r="BI82" s="6"/>
      <c r="BJ82" s="6"/>
      <c r="BK82" s="6"/>
      <c r="BL82" s="6"/>
      <c r="BM82" s="6"/>
      <c r="BN82" s="6"/>
      <c r="BO82" s="6"/>
      <c r="BP82" s="6"/>
    </row>
    <row r="83" spans="1:68" x14ac:dyDescent="0.2">
      <c r="A83" s="5" t="str">
        <f t="shared" ca="1" si="0"/>
        <v/>
      </c>
      <c r="B83" s="6"/>
      <c r="C83" s="7" t="str">
        <f>IF($AN83="","",参加申込書!$K$5)</f>
        <v/>
      </c>
      <c r="D83" s="7" t="str">
        <f>IF($AN83="","",'参加申込書(直接入力用)'!$G$4)</f>
        <v/>
      </c>
      <c r="E83" s="7" t="str">
        <f>IF($AN83="","",'参加申込書(直接入力用)'!$I$9)</f>
        <v/>
      </c>
      <c r="F83" s="7" t="str">
        <f>IF($AN83="","",'参加申込書(直接入力用)'!$K$9)</f>
        <v/>
      </c>
      <c r="G83" s="7" t="str">
        <f>IF($AN83="","",IF(参加申込書!$Q$5="","",参加申込書!$Q$5))</f>
        <v/>
      </c>
      <c r="H83" s="7" t="str">
        <f>IF($AN83="","",IF(参加申込書!$Q$7="","",参加申込書!$Q$7))</f>
        <v/>
      </c>
      <c r="I83" s="7" t="str">
        <f>IF($AN83="","",IF(参加申込書!$Q$6="","",参加申込書!$Q$6))</f>
        <v/>
      </c>
      <c r="J83" s="7" t="str">
        <f>IF($AN83="","",IF(参加申込書!$Q$8="","",参加申込書!$Q$8))</f>
        <v/>
      </c>
      <c r="K83" s="7" t="str">
        <f>IF($AN83="","",IF(参加申込書!$K$8="","",参加申込書!$K$8))</f>
        <v/>
      </c>
      <c r="L83" s="7" t="str">
        <f>IF($AN83="","",IF(参加申込書!$K$9="","",参加申込書!$K$9))</f>
        <v/>
      </c>
      <c r="M83" s="7"/>
      <c r="N83" s="7"/>
      <c r="O83" s="7"/>
      <c r="P83" s="7"/>
      <c r="Q83" s="7"/>
      <c r="R83" s="7"/>
      <c r="S83" s="7"/>
      <c r="T83" s="7"/>
      <c r="U83" s="7"/>
      <c r="V83" s="7"/>
      <c r="W83" s="7"/>
      <c r="X83" s="7"/>
      <c r="Y83" s="7"/>
      <c r="Z83" s="7"/>
      <c r="AA83" s="7"/>
      <c r="AB83" s="7"/>
      <c r="AC83" s="7"/>
      <c r="AD83" s="7" t="str">
        <f>IF($AN83="","",IF(CONCATENATE(参加申込書!$K$10,参加申込書!$K$11)="","",CONCATENATE(参加申込書!$K$10,参加申込書!$K$11)))</f>
        <v/>
      </c>
      <c r="AE83" s="7"/>
      <c r="AF83" s="7"/>
      <c r="AG83" s="7" t="str">
        <f>IF(参加申込書!$W$7=2,1,"")</f>
        <v/>
      </c>
      <c r="AH83" s="7"/>
      <c r="AI83" s="7"/>
      <c r="AJ83" s="7" t="str">
        <f t="shared" si="3"/>
        <v/>
      </c>
      <c r="AK83" s="7" t="str">
        <f>IF($AN83="","",LEFT(参加申込書!$J95,5))</f>
        <v/>
      </c>
      <c r="AL83" s="7" t="str">
        <f>IF($AN83="","",MID(参加申込書!$J95,7,3))</f>
        <v/>
      </c>
      <c r="AM83" s="7" t="str">
        <f>IF($AN83="","",RIGHT(参加申込書!$J95,1))</f>
        <v/>
      </c>
      <c r="AN83" s="8" t="str">
        <f>IF(参加申込書!$L95=0,"",参加申込書!$L95)</f>
        <v/>
      </c>
      <c r="AO83" s="12" t="str">
        <f>IF(参加申込書!$N95=0,"",参加申込書!$N95)</f>
        <v/>
      </c>
      <c r="AP83" s="8" t="str">
        <f>IF(参加申込書!$M95=0,"",参加申込書!$M95)</f>
        <v/>
      </c>
      <c r="AQ83" s="8" t="str">
        <f>IF(参加申込書!$O95="","",参加申込書!$O95)</f>
        <v/>
      </c>
      <c r="AR83" s="8" t="str">
        <f>IF(参加申込書!$P95="","",参加申込書!$P95)</f>
        <v/>
      </c>
      <c r="AS83" s="8" t="str">
        <f>IF(参加申込書!$Q95=0,"",参加申込書!$Q95)</f>
        <v/>
      </c>
      <c r="AT83" s="8" t="str">
        <f>IF(参加申込書!$R95=0,"",参加申込書!$R95)</f>
        <v/>
      </c>
      <c r="AU83" s="8"/>
      <c r="AV83" s="8"/>
      <c r="AW83" s="8" t="str">
        <f>IF(参加申込書!$W$7=0,"",IF(参加申込書!$W$7&lt;&gt;3,参加申込書!$U95,参加申込書!$Q$8))</f>
        <v/>
      </c>
      <c r="AX83" s="8" t="str">
        <f>IF($AN83="","",IF(参加申込書!$S95=0,0,参加申込書!$S95))</f>
        <v/>
      </c>
      <c r="AY83" s="8" t="str">
        <f>IF(参加申込書!$T95="","",IF(参加申込書!$T95="男",1,2))</f>
        <v/>
      </c>
      <c r="AZ83" s="7"/>
      <c r="BA83" s="7"/>
      <c r="BB83" s="8"/>
      <c r="BC83" s="9" t="str">
        <f t="shared" ca="1" si="1"/>
        <v/>
      </c>
      <c r="BD83" s="6"/>
      <c r="BE83" s="6"/>
      <c r="BF83" s="6"/>
      <c r="BG83" s="6">
        <v>0</v>
      </c>
      <c r="BH83" s="6"/>
      <c r="BI83" s="6"/>
      <c r="BJ83" s="6"/>
      <c r="BK83" s="6"/>
      <c r="BL83" s="6"/>
      <c r="BM83" s="6"/>
      <c r="BN83" s="6"/>
      <c r="BO83" s="6"/>
      <c r="BP83" s="6"/>
    </row>
    <row r="84" spans="1:68" x14ac:dyDescent="0.2">
      <c r="A84" s="5" t="str">
        <f t="shared" ca="1" si="0"/>
        <v/>
      </c>
      <c r="B84" s="6"/>
      <c r="C84" s="7" t="str">
        <f>IF($AN84="","",参加申込書!$K$5)</f>
        <v/>
      </c>
      <c r="D84" s="7" t="str">
        <f>IF($AN84="","",'参加申込書(直接入力用)'!$G$4)</f>
        <v/>
      </c>
      <c r="E84" s="7" t="str">
        <f>IF($AN84="","",'参加申込書(直接入力用)'!$I$9)</f>
        <v/>
      </c>
      <c r="F84" s="7" t="str">
        <f>IF($AN84="","",'参加申込書(直接入力用)'!$K$9)</f>
        <v/>
      </c>
      <c r="G84" s="7" t="str">
        <f>IF($AN84="","",IF(参加申込書!$Q$5="","",参加申込書!$Q$5))</f>
        <v/>
      </c>
      <c r="H84" s="7" t="str">
        <f>IF($AN84="","",IF(参加申込書!$Q$7="","",参加申込書!$Q$7))</f>
        <v/>
      </c>
      <c r="I84" s="7" t="str">
        <f>IF($AN84="","",IF(参加申込書!$Q$6="","",参加申込書!$Q$6))</f>
        <v/>
      </c>
      <c r="J84" s="7" t="str">
        <f>IF($AN84="","",IF(参加申込書!$Q$8="","",参加申込書!$Q$8))</f>
        <v/>
      </c>
      <c r="K84" s="7" t="str">
        <f>IF($AN84="","",IF(参加申込書!$K$8="","",参加申込書!$K$8))</f>
        <v/>
      </c>
      <c r="L84" s="7" t="str">
        <f>IF($AN84="","",IF(参加申込書!$K$9="","",参加申込書!$K$9))</f>
        <v/>
      </c>
      <c r="M84" s="7"/>
      <c r="N84" s="7"/>
      <c r="O84" s="7"/>
      <c r="P84" s="7"/>
      <c r="Q84" s="7"/>
      <c r="R84" s="7"/>
      <c r="S84" s="7"/>
      <c r="T84" s="7"/>
      <c r="U84" s="7"/>
      <c r="V84" s="7"/>
      <c r="W84" s="7"/>
      <c r="X84" s="7"/>
      <c r="Y84" s="7"/>
      <c r="Z84" s="7"/>
      <c r="AA84" s="7"/>
      <c r="AB84" s="7"/>
      <c r="AC84" s="7"/>
      <c r="AD84" s="7" t="str">
        <f>IF($AN84="","",IF(CONCATENATE(参加申込書!$K$10,参加申込書!$K$11)="","",CONCATENATE(参加申込書!$K$10,参加申込書!$K$11)))</f>
        <v/>
      </c>
      <c r="AE84" s="7"/>
      <c r="AF84" s="7"/>
      <c r="AG84" s="7" t="str">
        <f>IF(参加申込書!$W$7=2,1,"")</f>
        <v/>
      </c>
      <c r="AH84" s="7"/>
      <c r="AI84" s="7"/>
      <c r="AJ84" s="7" t="str">
        <f t="shared" si="3"/>
        <v/>
      </c>
      <c r="AK84" s="7" t="str">
        <f>IF($AN84="","",LEFT(参加申込書!$J96,5))</f>
        <v/>
      </c>
      <c r="AL84" s="7" t="str">
        <f>IF($AN84="","",MID(参加申込書!$J96,7,3))</f>
        <v/>
      </c>
      <c r="AM84" s="7" t="str">
        <f>IF($AN84="","",RIGHT(参加申込書!$J96,1))</f>
        <v/>
      </c>
      <c r="AN84" s="8" t="str">
        <f>IF(参加申込書!$L96=0,"",参加申込書!$L96)</f>
        <v/>
      </c>
      <c r="AO84" s="12" t="str">
        <f>IF(参加申込書!$N96=0,"",参加申込書!$N96)</f>
        <v/>
      </c>
      <c r="AP84" s="8" t="str">
        <f>IF(参加申込書!$M96=0,"",参加申込書!$M96)</f>
        <v/>
      </c>
      <c r="AQ84" s="8" t="str">
        <f>IF(参加申込書!$O96="","",参加申込書!$O96)</f>
        <v/>
      </c>
      <c r="AR84" s="8" t="str">
        <f>IF(参加申込書!$P96="","",参加申込書!$P96)</f>
        <v/>
      </c>
      <c r="AS84" s="8" t="str">
        <f>IF(参加申込書!$Q96=0,"",参加申込書!$Q96)</f>
        <v/>
      </c>
      <c r="AT84" s="8" t="str">
        <f>IF(参加申込書!$R96=0,"",参加申込書!$R96)</f>
        <v/>
      </c>
      <c r="AU84" s="8"/>
      <c r="AV84" s="8"/>
      <c r="AW84" s="8" t="str">
        <f>IF(参加申込書!$W$7=0,"",IF(参加申込書!$W$7&lt;&gt;3,参加申込書!$U96,参加申込書!$Q$8))</f>
        <v/>
      </c>
      <c r="AX84" s="8" t="str">
        <f>IF($AN84="","",IF(参加申込書!$S96=0,0,参加申込書!$S96))</f>
        <v/>
      </c>
      <c r="AY84" s="8" t="str">
        <f>IF(参加申込書!$T96="","",IF(参加申込書!$T96="男",1,2))</f>
        <v/>
      </c>
      <c r="AZ84" s="7"/>
      <c r="BA84" s="7"/>
      <c r="BB84" s="8"/>
      <c r="BC84" s="9" t="str">
        <f t="shared" ca="1" si="1"/>
        <v/>
      </c>
      <c r="BD84" s="6"/>
      <c r="BE84" s="6"/>
      <c r="BF84" s="6"/>
      <c r="BG84" s="6">
        <v>0</v>
      </c>
      <c r="BH84" s="6"/>
      <c r="BI84" s="6"/>
      <c r="BJ84" s="6"/>
      <c r="BK84" s="6"/>
      <c r="BL84" s="6"/>
      <c r="BM84" s="6"/>
      <c r="BN84" s="6"/>
      <c r="BO84" s="6"/>
      <c r="BP84" s="6"/>
    </row>
    <row r="85" spans="1:68" x14ac:dyDescent="0.2">
      <c r="A85" s="5" t="str">
        <f t="shared" ca="1" si="0"/>
        <v/>
      </c>
      <c r="B85" s="6"/>
      <c r="C85" s="7" t="str">
        <f>IF($AN85="","",参加申込書!$K$5)</f>
        <v/>
      </c>
      <c r="D85" s="7" t="str">
        <f>IF($AN85="","",'参加申込書(直接入力用)'!$G$4)</f>
        <v/>
      </c>
      <c r="E85" s="7" t="str">
        <f>IF($AN85="","",'参加申込書(直接入力用)'!$I$9)</f>
        <v/>
      </c>
      <c r="F85" s="7" t="str">
        <f>IF($AN85="","",'参加申込書(直接入力用)'!$K$9)</f>
        <v/>
      </c>
      <c r="G85" s="7" t="str">
        <f>IF($AN85="","",IF(参加申込書!$Q$5="","",参加申込書!$Q$5))</f>
        <v/>
      </c>
      <c r="H85" s="7" t="str">
        <f>IF($AN85="","",IF(参加申込書!$Q$7="","",参加申込書!$Q$7))</f>
        <v/>
      </c>
      <c r="I85" s="7" t="str">
        <f>IF($AN85="","",IF(参加申込書!$Q$6="","",参加申込書!$Q$6))</f>
        <v/>
      </c>
      <c r="J85" s="7" t="str">
        <f>IF($AN85="","",IF(参加申込書!$Q$8="","",参加申込書!$Q$8))</f>
        <v/>
      </c>
      <c r="K85" s="7" t="str">
        <f>IF($AN85="","",IF(参加申込書!$K$8="","",参加申込書!$K$8))</f>
        <v/>
      </c>
      <c r="L85" s="7" t="str">
        <f>IF($AN85="","",IF(参加申込書!$K$9="","",参加申込書!$K$9))</f>
        <v/>
      </c>
      <c r="M85" s="7"/>
      <c r="N85" s="7"/>
      <c r="O85" s="7"/>
      <c r="P85" s="7"/>
      <c r="Q85" s="7"/>
      <c r="R85" s="7"/>
      <c r="S85" s="7"/>
      <c r="T85" s="7"/>
      <c r="U85" s="7"/>
      <c r="V85" s="7"/>
      <c r="W85" s="7"/>
      <c r="X85" s="7"/>
      <c r="Y85" s="7"/>
      <c r="Z85" s="7"/>
      <c r="AA85" s="7"/>
      <c r="AB85" s="7"/>
      <c r="AC85" s="7"/>
      <c r="AD85" s="7" t="str">
        <f>IF($AN85="","",IF(CONCATENATE(参加申込書!$K$10,参加申込書!$K$11)="","",CONCATENATE(参加申込書!$K$10,参加申込書!$K$11)))</f>
        <v/>
      </c>
      <c r="AE85" s="7"/>
      <c r="AF85" s="7"/>
      <c r="AG85" s="7" t="str">
        <f>IF(参加申込書!$W$7=2,1,"")</f>
        <v/>
      </c>
      <c r="AH85" s="7"/>
      <c r="AI85" s="7"/>
      <c r="AJ85" s="7" t="str">
        <f t="shared" si="3"/>
        <v/>
      </c>
      <c r="AK85" s="7" t="str">
        <f>IF($AN85="","",LEFT(参加申込書!$J97,5))</f>
        <v/>
      </c>
      <c r="AL85" s="7" t="str">
        <f>IF($AN85="","",MID(参加申込書!$J97,7,3))</f>
        <v/>
      </c>
      <c r="AM85" s="7" t="str">
        <f>IF($AN85="","",RIGHT(参加申込書!$J97,1))</f>
        <v/>
      </c>
      <c r="AN85" s="8" t="str">
        <f>IF(参加申込書!$L97=0,"",参加申込書!$L97)</f>
        <v/>
      </c>
      <c r="AO85" s="12" t="str">
        <f>IF(参加申込書!$N97=0,"",参加申込書!$N97)</f>
        <v/>
      </c>
      <c r="AP85" s="8" t="str">
        <f>IF(参加申込書!$M97=0,"",参加申込書!$M97)</f>
        <v/>
      </c>
      <c r="AQ85" s="8" t="str">
        <f>IF(参加申込書!$O97="","",参加申込書!$O97)</f>
        <v/>
      </c>
      <c r="AR85" s="8" t="str">
        <f>IF(参加申込書!$P97="","",参加申込書!$P97)</f>
        <v/>
      </c>
      <c r="AS85" s="8" t="str">
        <f>IF(参加申込書!$Q97=0,"",参加申込書!$Q97)</f>
        <v/>
      </c>
      <c r="AT85" s="8" t="str">
        <f>IF(参加申込書!$R97=0,"",参加申込書!$R97)</f>
        <v/>
      </c>
      <c r="AU85" s="8"/>
      <c r="AV85" s="8"/>
      <c r="AW85" s="8" t="str">
        <f>IF(参加申込書!$W$7=0,"",IF(参加申込書!$W$7&lt;&gt;3,参加申込書!$U97,参加申込書!$Q$8))</f>
        <v/>
      </c>
      <c r="AX85" s="8" t="str">
        <f>IF($AN85="","",IF(参加申込書!$S97=0,0,参加申込書!$S97))</f>
        <v/>
      </c>
      <c r="AY85" s="8" t="str">
        <f>IF(参加申込書!$T97="","",IF(参加申込書!$T97="男",1,2))</f>
        <v/>
      </c>
      <c r="AZ85" s="7"/>
      <c r="BA85" s="7"/>
      <c r="BB85" s="8"/>
      <c r="BC85" s="9" t="str">
        <f t="shared" ca="1" si="1"/>
        <v/>
      </c>
      <c r="BD85" s="6"/>
      <c r="BE85" s="6"/>
      <c r="BF85" s="6"/>
      <c r="BG85" s="6">
        <v>0</v>
      </c>
      <c r="BH85" s="6"/>
      <c r="BI85" s="6"/>
      <c r="BJ85" s="6"/>
      <c r="BK85" s="6"/>
      <c r="BL85" s="6"/>
      <c r="BM85" s="6"/>
      <c r="BN85" s="6"/>
      <c r="BO85" s="6"/>
      <c r="BP85" s="6"/>
    </row>
    <row r="86" spans="1:68" x14ac:dyDescent="0.2">
      <c r="A86" s="5" t="str">
        <f t="shared" ca="1" si="0"/>
        <v/>
      </c>
      <c r="B86" s="6"/>
      <c r="C86" s="7" t="str">
        <f>IF($AN86="","",参加申込書!$K$5)</f>
        <v/>
      </c>
      <c r="D86" s="7" t="str">
        <f>IF($AN86="","",'参加申込書(直接入力用)'!$G$4)</f>
        <v/>
      </c>
      <c r="E86" s="7" t="str">
        <f>IF($AN86="","",'参加申込書(直接入力用)'!$I$9)</f>
        <v/>
      </c>
      <c r="F86" s="7" t="str">
        <f>IF($AN86="","",'参加申込書(直接入力用)'!$K$9)</f>
        <v/>
      </c>
      <c r="G86" s="7" t="str">
        <f>IF($AN86="","",IF(参加申込書!$Q$5="","",参加申込書!$Q$5))</f>
        <v/>
      </c>
      <c r="H86" s="7" t="str">
        <f>IF($AN86="","",IF(参加申込書!$Q$7="","",参加申込書!$Q$7))</f>
        <v/>
      </c>
      <c r="I86" s="7" t="str">
        <f>IF($AN86="","",IF(参加申込書!$Q$6="","",参加申込書!$Q$6))</f>
        <v/>
      </c>
      <c r="J86" s="7" t="str">
        <f>IF($AN86="","",IF(参加申込書!$Q$8="","",参加申込書!$Q$8))</f>
        <v/>
      </c>
      <c r="K86" s="7" t="str">
        <f>IF($AN86="","",IF(参加申込書!$K$8="","",参加申込書!$K$8))</f>
        <v/>
      </c>
      <c r="L86" s="7" t="str">
        <f>IF($AN86="","",IF(参加申込書!$K$9="","",参加申込書!$K$9))</f>
        <v/>
      </c>
      <c r="M86" s="7"/>
      <c r="N86" s="7"/>
      <c r="O86" s="7"/>
      <c r="P86" s="7"/>
      <c r="Q86" s="7"/>
      <c r="R86" s="7"/>
      <c r="S86" s="7"/>
      <c r="T86" s="7"/>
      <c r="U86" s="7"/>
      <c r="V86" s="7"/>
      <c r="W86" s="7"/>
      <c r="X86" s="7"/>
      <c r="Y86" s="7"/>
      <c r="Z86" s="7"/>
      <c r="AA86" s="7"/>
      <c r="AB86" s="7"/>
      <c r="AC86" s="7"/>
      <c r="AD86" s="7" t="str">
        <f>IF($AN86="","",IF(CONCATENATE(参加申込書!$K$10,参加申込書!$K$11)="","",CONCATENATE(参加申込書!$K$10,参加申込書!$K$11)))</f>
        <v/>
      </c>
      <c r="AE86" s="7"/>
      <c r="AF86" s="7"/>
      <c r="AG86" s="7" t="str">
        <f>IF(参加申込書!$W$7=2,1,"")</f>
        <v/>
      </c>
      <c r="AH86" s="7"/>
      <c r="AI86" s="7"/>
      <c r="AJ86" s="7" t="str">
        <f t="shared" si="3"/>
        <v/>
      </c>
      <c r="AK86" s="7" t="str">
        <f>IF($AN86="","",LEFT(参加申込書!$J98,5))</f>
        <v/>
      </c>
      <c r="AL86" s="7" t="str">
        <f>IF($AN86="","",MID(参加申込書!$J98,7,3))</f>
        <v/>
      </c>
      <c r="AM86" s="7" t="str">
        <f>IF($AN86="","",RIGHT(参加申込書!$J98,1))</f>
        <v/>
      </c>
      <c r="AN86" s="8" t="str">
        <f>IF(参加申込書!$L98=0,"",参加申込書!$L98)</f>
        <v/>
      </c>
      <c r="AO86" s="12" t="str">
        <f>IF(参加申込書!$N98=0,"",参加申込書!$N98)</f>
        <v/>
      </c>
      <c r="AP86" s="8" t="str">
        <f>IF(参加申込書!$M98=0,"",参加申込書!$M98)</f>
        <v/>
      </c>
      <c r="AQ86" s="8" t="str">
        <f>IF(参加申込書!$O98="","",参加申込書!$O98)</f>
        <v/>
      </c>
      <c r="AR86" s="8" t="str">
        <f>IF(参加申込書!$P98="","",参加申込書!$P98)</f>
        <v/>
      </c>
      <c r="AS86" s="8" t="str">
        <f>IF(参加申込書!$Q98=0,"",参加申込書!$Q98)</f>
        <v/>
      </c>
      <c r="AT86" s="8" t="str">
        <f>IF(参加申込書!$R98=0,"",参加申込書!$R98)</f>
        <v/>
      </c>
      <c r="AU86" s="8"/>
      <c r="AV86" s="8"/>
      <c r="AW86" s="8" t="str">
        <f>IF(参加申込書!$W$7=0,"",IF(参加申込書!$W$7&lt;&gt;3,参加申込書!$U98,参加申込書!$Q$8))</f>
        <v/>
      </c>
      <c r="AX86" s="8" t="str">
        <f>IF($AN86="","",IF(参加申込書!$S98=0,0,参加申込書!$S98))</f>
        <v/>
      </c>
      <c r="AY86" s="8" t="str">
        <f>IF(参加申込書!$T98="","",IF(参加申込書!$T98="男",1,2))</f>
        <v/>
      </c>
      <c r="AZ86" s="7"/>
      <c r="BA86" s="7"/>
      <c r="BB86" s="8"/>
      <c r="BC86" s="9" t="str">
        <f t="shared" ca="1" si="1"/>
        <v/>
      </c>
      <c r="BD86" s="6"/>
      <c r="BE86" s="6"/>
      <c r="BF86" s="6"/>
      <c r="BG86" s="6">
        <v>0</v>
      </c>
      <c r="BH86" s="6"/>
      <c r="BI86" s="6"/>
      <c r="BJ86" s="6"/>
      <c r="BK86" s="6"/>
      <c r="BL86" s="6"/>
      <c r="BM86" s="6"/>
      <c r="BN86" s="6"/>
      <c r="BO86" s="6"/>
      <c r="BP86" s="6"/>
    </row>
    <row r="87" spans="1:68" x14ac:dyDescent="0.2">
      <c r="A87" s="5" t="str">
        <f t="shared" ca="1" si="0"/>
        <v/>
      </c>
      <c r="B87" s="6"/>
      <c r="C87" s="7" t="str">
        <f>IF($AN87="","",参加申込書!$K$5)</f>
        <v/>
      </c>
      <c r="D87" s="7" t="str">
        <f>IF($AN87="","",'参加申込書(直接入力用)'!$G$4)</f>
        <v/>
      </c>
      <c r="E87" s="7" t="str">
        <f>IF($AN87="","",'参加申込書(直接入力用)'!$I$9)</f>
        <v/>
      </c>
      <c r="F87" s="7" t="str">
        <f>IF($AN87="","",'参加申込書(直接入力用)'!$K$9)</f>
        <v/>
      </c>
      <c r="G87" s="7" t="str">
        <f>IF($AN87="","",IF(参加申込書!$Q$5="","",参加申込書!$Q$5))</f>
        <v/>
      </c>
      <c r="H87" s="7" t="str">
        <f>IF($AN87="","",IF(参加申込書!$Q$7="","",参加申込書!$Q$7))</f>
        <v/>
      </c>
      <c r="I87" s="7" t="str">
        <f>IF($AN87="","",IF(参加申込書!$Q$6="","",参加申込書!$Q$6))</f>
        <v/>
      </c>
      <c r="J87" s="7" t="str">
        <f>IF($AN87="","",IF(参加申込書!$Q$8="","",参加申込書!$Q$8))</f>
        <v/>
      </c>
      <c r="K87" s="7" t="str">
        <f>IF($AN87="","",IF(参加申込書!$K$8="","",参加申込書!$K$8))</f>
        <v/>
      </c>
      <c r="L87" s="7" t="str">
        <f>IF($AN87="","",IF(参加申込書!$K$9="","",参加申込書!$K$9))</f>
        <v/>
      </c>
      <c r="M87" s="7"/>
      <c r="N87" s="7"/>
      <c r="O87" s="7"/>
      <c r="P87" s="7"/>
      <c r="Q87" s="7"/>
      <c r="R87" s="7"/>
      <c r="S87" s="7"/>
      <c r="T87" s="7"/>
      <c r="U87" s="7"/>
      <c r="V87" s="7"/>
      <c r="W87" s="7"/>
      <c r="X87" s="7"/>
      <c r="Y87" s="7"/>
      <c r="Z87" s="7"/>
      <c r="AA87" s="7"/>
      <c r="AB87" s="7"/>
      <c r="AC87" s="7"/>
      <c r="AD87" s="7" t="str">
        <f>IF($AN87="","",IF(CONCATENATE(参加申込書!$K$10,参加申込書!$K$11)="","",CONCATENATE(参加申込書!$K$10,参加申込書!$K$11)))</f>
        <v/>
      </c>
      <c r="AE87" s="7"/>
      <c r="AF87" s="7"/>
      <c r="AG87" s="7" t="str">
        <f>IF(参加申込書!$W$7=2,1,"")</f>
        <v/>
      </c>
      <c r="AH87" s="7"/>
      <c r="AI87" s="7"/>
      <c r="AJ87" s="7" t="str">
        <f t="shared" si="3"/>
        <v/>
      </c>
      <c r="AK87" s="7" t="str">
        <f>IF($AN87="","",LEFT(参加申込書!$J99,5))</f>
        <v/>
      </c>
      <c r="AL87" s="7" t="str">
        <f>IF($AN87="","",MID(参加申込書!$J99,7,3))</f>
        <v/>
      </c>
      <c r="AM87" s="7" t="str">
        <f>IF($AN87="","",RIGHT(参加申込書!$J99,1))</f>
        <v/>
      </c>
      <c r="AN87" s="8" t="str">
        <f>IF(参加申込書!$L99=0,"",参加申込書!$L99)</f>
        <v/>
      </c>
      <c r="AO87" s="12" t="str">
        <f>IF(参加申込書!$N99=0,"",参加申込書!$N99)</f>
        <v/>
      </c>
      <c r="AP87" s="8" t="str">
        <f>IF(参加申込書!$M99=0,"",参加申込書!$M99)</f>
        <v/>
      </c>
      <c r="AQ87" s="8" t="str">
        <f>IF(参加申込書!$O99="","",参加申込書!$O99)</f>
        <v/>
      </c>
      <c r="AR87" s="8" t="str">
        <f>IF(参加申込書!$P99="","",参加申込書!$P99)</f>
        <v/>
      </c>
      <c r="AS87" s="8" t="str">
        <f>IF(参加申込書!$Q99=0,"",参加申込書!$Q99)</f>
        <v/>
      </c>
      <c r="AT87" s="8" t="str">
        <f>IF(参加申込書!$R99=0,"",参加申込書!$R99)</f>
        <v/>
      </c>
      <c r="AU87" s="8"/>
      <c r="AV87" s="8"/>
      <c r="AW87" s="8" t="str">
        <f>IF(参加申込書!$W$7=0,"",IF(参加申込書!$W$7&lt;&gt;3,参加申込書!$U99,参加申込書!$Q$8))</f>
        <v/>
      </c>
      <c r="AX87" s="8" t="str">
        <f>IF($AN87="","",IF(参加申込書!$S99=0,0,参加申込書!$S99))</f>
        <v/>
      </c>
      <c r="AY87" s="8" t="str">
        <f>IF(参加申込書!$T99="","",IF(参加申込書!$T99="男",1,2))</f>
        <v/>
      </c>
      <c r="AZ87" s="7"/>
      <c r="BA87" s="7"/>
      <c r="BB87" s="8"/>
      <c r="BC87" s="9" t="str">
        <f t="shared" ca="1" si="1"/>
        <v/>
      </c>
      <c r="BD87" s="6"/>
      <c r="BE87" s="6"/>
      <c r="BF87" s="6"/>
      <c r="BG87" s="6">
        <v>0</v>
      </c>
      <c r="BH87" s="6"/>
      <c r="BI87" s="6"/>
      <c r="BJ87" s="6"/>
      <c r="BK87" s="6"/>
      <c r="BL87" s="6"/>
      <c r="BM87" s="6"/>
      <c r="BN87" s="6"/>
      <c r="BO87" s="6"/>
      <c r="BP87" s="6"/>
    </row>
    <row r="88" spans="1:68" x14ac:dyDescent="0.2">
      <c r="A88" s="5" t="str">
        <f t="shared" ca="1" si="0"/>
        <v/>
      </c>
      <c r="B88" s="6"/>
      <c r="C88" s="7" t="str">
        <f>IF($AN88="","",参加申込書!$K$5)</f>
        <v/>
      </c>
      <c r="D88" s="7" t="str">
        <f>IF($AN88="","",'参加申込書(直接入力用)'!$G$4)</f>
        <v/>
      </c>
      <c r="E88" s="7" t="str">
        <f>IF($AN88="","",'参加申込書(直接入力用)'!$I$9)</f>
        <v/>
      </c>
      <c r="F88" s="7" t="str">
        <f>IF($AN88="","",'参加申込書(直接入力用)'!$K$9)</f>
        <v/>
      </c>
      <c r="G88" s="7" t="str">
        <f>IF($AN88="","",IF(参加申込書!$Q$5="","",参加申込書!$Q$5))</f>
        <v/>
      </c>
      <c r="H88" s="7" t="str">
        <f>IF($AN88="","",IF(参加申込書!$Q$7="","",参加申込書!$Q$7))</f>
        <v/>
      </c>
      <c r="I88" s="7" t="str">
        <f>IF($AN88="","",IF(参加申込書!$Q$6="","",参加申込書!$Q$6))</f>
        <v/>
      </c>
      <c r="J88" s="7" t="str">
        <f>IF($AN88="","",IF(参加申込書!$Q$8="","",参加申込書!$Q$8))</f>
        <v/>
      </c>
      <c r="K88" s="7" t="str">
        <f>IF($AN88="","",IF(参加申込書!$K$8="","",参加申込書!$K$8))</f>
        <v/>
      </c>
      <c r="L88" s="7" t="str">
        <f>IF($AN88="","",IF(参加申込書!$K$9="","",参加申込書!$K$9))</f>
        <v/>
      </c>
      <c r="M88" s="7"/>
      <c r="N88" s="7"/>
      <c r="O88" s="7"/>
      <c r="P88" s="7"/>
      <c r="Q88" s="7"/>
      <c r="R88" s="7"/>
      <c r="S88" s="7"/>
      <c r="T88" s="7"/>
      <c r="U88" s="7"/>
      <c r="V88" s="7"/>
      <c r="W88" s="7"/>
      <c r="X88" s="7"/>
      <c r="Y88" s="7"/>
      <c r="Z88" s="7"/>
      <c r="AA88" s="7"/>
      <c r="AB88" s="7"/>
      <c r="AC88" s="7"/>
      <c r="AD88" s="7" t="str">
        <f>IF($AN88="","",IF(CONCATENATE(参加申込書!$K$10,参加申込書!$K$11)="","",CONCATENATE(参加申込書!$K$10,参加申込書!$K$11)))</f>
        <v/>
      </c>
      <c r="AE88" s="7"/>
      <c r="AF88" s="7"/>
      <c r="AG88" s="7" t="str">
        <f>IF(参加申込書!$W$7=2,1,"")</f>
        <v/>
      </c>
      <c r="AH88" s="7"/>
      <c r="AI88" s="7"/>
      <c r="AJ88" s="7" t="str">
        <f t="shared" si="3"/>
        <v/>
      </c>
      <c r="AK88" s="7" t="str">
        <f>IF($AN88="","",LEFT(参加申込書!$J100,5))</f>
        <v/>
      </c>
      <c r="AL88" s="7" t="str">
        <f>IF($AN88="","",MID(参加申込書!$J100,7,3))</f>
        <v/>
      </c>
      <c r="AM88" s="7" t="str">
        <f>IF($AN88="","",RIGHT(参加申込書!$J100,1))</f>
        <v/>
      </c>
      <c r="AN88" s="8" t="str">
        <f>IF(参加申込書!$L100=0,"",参加申込書!$L100)</f>
        <v/>
      </c>
      <c r="AO88" s="12" t="str">
        <f>IF(参加申込書!$N100=0,"",参加申込書!$N100)</f>
        <v/>
      </c>
      <c r="AP88" s="8" t="str">
        <f>IF(参加申込書!$M100=0,"",参加申込書!$M100)</f>
        <v/>
      </c>
      <c r="AQ88" s="8" t="str">
        <f>IF(参加申込書!$O100="","",参加申込書!$O100)</f>
        <v/>
      </c>
      <c r="AR88" s="8" t="str">
        <f>IF(参加申込書!$P100="","",参加申込書!$P100)</f>
        <v/>
      </c>
      <c r="AS88" s="8" t="str">
        <f>IF(参加申込書!$Q100=0,"",参加申込書!$Q100)</f>
        <v/>
      </c>
      <c r="AT88" s="8" t="str">
        <f>IF(参加申込書!$R100=0,"",参加申込書!$R100)</f>
        <v/>
      </c>
      <c r="AU88" s="8"/>
      <c r="AV88" s="8"/>
      <c r="AW88" s="8" t="str">
        <f>IF(参加申込書!$W$7=0,"",IF(参加申込書!$W$7&lt;&gt;3,参加申込書!$U100,参加申込書!$Q$8))</f>
        <v/>
      </c>
      <c r="AX88" s="8" t="str">
        <f>IF($AN88="","",IF(参加申込書!$S100=0,0,参加申込書!$S100))</f>
        <v/>
      </c>
      <c r="AY88" s="8" t="str">
        <f>IF(参加申込書!$T100="","",IF(参加申込書!$T100="男",1,2))</f>
        <v/>
      </c>
      <c r="AZ88" s="7"/>
      <c r="BA88" s="7"/>
      <c r="BB88" s="8"/>
      <c r="BC88" s="9" t="str">
        <f t="shared" ca="1" si="1"/>
        <v/>
      </c>
      <c r="BD88" s="6"/>
      <c r="BE88" s="6"/>
      <c r="BF88" s="6"/>
      <c r="BG88" s="6">
        <v>0</v>
      </c>
      <c r="BH88" s="6"/>
      <c r="BI88" s="6"/>
      <c r="BJ88" s="6"/>
      <c r="BK88" s="6"/>
      <c r="BL88" s="6"/>
      <c r="BM88" s="6"/>
      <c r="BN88" s="6"/>
      <c r="BO88" s="6"/>
      <c r="BP88" s="6"/>
    </row>
    <row r="89" spans="1:68" x14ac:dyDescent="0.2">
      <c r="A89" s="5" t="str">
        <f t="shared" ca="1" si="0"/>
        <v/>
      </c>
      <c r="B89" s="6"/>
      <c r="C89" s="7" t="str">
        <f>IF($AN89="","",参加申込書!$K$5)</f>
        <v/>
      </c>
      <c r="D89" s="7" t="str">
        <f>IF($AN89="","",'参加申込書(直接入力用)'!$G$4)</f>
        <v/>
      </c>
      <c r="E89" s="7" t="str">
        <f>IF($AN89="","",'参加申込書(直接入力用)'!$I$9)</f>
        <v/>
      </c>
      <c r="F89" s="7" t="str">
        <f>IF($AN89="","",'参加申込書(直接入力用)'!$K$9)</f>
        <v/>
      </c>
      <c r="G89" s="7" t="str">
        <f>IF($AN89="","",IF(参加申込書!$Q$5="","",参加申込書!$Q$5))</f>
        <v/>
      </c>
      <c r="H89" s="7" t="str">
        <f>IF($AN89="","",IF(参加申込書!$Q$7="","",参加申込書!$Q$7))</f>
        <v/>
      </c>
      <c r="I89" s="7" t="str">
        <f>IF($AN89="","",IF(参加申込書!$Q$6="","",参加申込書!$Q$6))</f>
        <v/>
      </c>
      <c r="J89" s="7" t="str">
        <f>IF($AN89="","",IF(参加申込書!$Q$8="","",参加申込書!$Q$8))</f>
        <v/>
      </c>
      <c r="K89" s="7" t="str">
        <f>IF($AN89="","",IF(参加申込書!$K$8="","",参加申込書!$K$8))</f>
        <v/>
      </c>
      <c r="L89" s="7" t="str">
        <f>IF($AN89="","",IF(参加申込書!$K$9="","",参加申込書!$K$9))</f>
        <v/>
      </c>
      <c r="M89" s="7"/>
      <c r="N89" s="7"/>
      <c r="O89" s="7"/>
      <c r="P89" s="7"/>
      <c r="Q89" s="7"/>
      <c r="R89" s="7"/>
      <c r="S89" s="7"/>
      <c r="T89" s="7"/>
      <c r="U89" s="7"/>
      <c r="V89" s="7"/>
      <c r="W89" s="7"/>
      <c r="X89" s="7"/>
      <c r="Y89" s="7"/>
      <c r="Z89" s="7"/>
      <c r="AA89" s="7"/>
      <c r="AB89" s="7"/>
      <c r="AC89" s="7"/>
      <c r="AD89" s="7" t="str">
        <f>IF($AN89="","",IF(CONCATENATE(参加申込書!$K$10,参加申込書!$K$11)="","",CONCATENATE(参加申込書!$K$10,参加申込書!$K$11)))</f>
        <v/>
      </c>
      <c r="AE89" s="7"/>
      <c r="AF89" s="7"/>
      <c r="AG89" s="7" t="str">
        <f>IF(参加申込書!$W$7=2,1,"")</f>
        <v/>
      </c>
      <c r="AH89" s="7"/>
      <c r="AI89" s="7"/>
      <c r="AJ89" s="7" t="str">
        <f t="shared" si="3"/>
        <v/>
      </c>
      <c r="AK89" s="7" t="str">
        <f>IF($AN89="","",LEFT(参加申込書!$J101,5))</f>
        <v/>
      </c>
      <c r="AL89" s="7" t="str">
        <f>IF($AN89="","",MID(参加申込書!$J101,7,3))</f>
        <v/>
      </c>
      <c r="AM89" s="7" t="str">
        <f>IF($AN89="","",RIGHT(参加申込書!$J101,1))</f>
        <v/>
      </c>
      <c r="AN89" s="8" t="str">
        <f>IF(参加申込書!$L101=0,"",参加申込書!$L101)</f>
        <v/>
      </c>
      <c r="AO89" s="12" t="str">
        <f>IF(参加申込書!$N101=0,"",参加申込書!$N101)</f>
        <v/>
      </c>
      <c r="AP89" s="8" t="str">
        <f>IF(参加申込書!$M101=0,"",参加申込書!$M101)</f>
        <v/>
      </c>
      <c r="AQ89" s="8" t="str">
        <f>IF(参加申込書!$O101="","",参加申込書!$O101)</f>
        <v/>
      </c>
      <c r="AR89" s="8" t="str">
        <f>IF(参加申込書!$P101="","",参加申込書!$P101)</f>
        <v/>
      </c>
      <c r="AS89" s="8" t="str">
        <f>IF(参加申込書!$Q101=0,"",参加申込書!$Q101)</f>
        <v/>
      </c>
      <c r="AT89" s="8" t="str">
        <f>IF(参加申込書!$R101=0,"",参加申込書!$R101)</f>
        <v/>
      </c>
      <c r="AU89" s="8"/>
      <c r="AV89" s="8"/>
      <c r="AW89" s="8" t="str">
        <f>IF(参加申込書!$W$7=0,"",IF(参加申込書!$W$7&lt;&gt;3,参加申込書!$U101,参加申込書!$Q$8))</f>
        <v/>
      </c>
      <c r="AX89" s="8" t="str">
        <f>IF($AN89="","",IF(参加申込書!$S101=0,0,参加申込書!$S101))</f>
        <v/>
      </c>
      <c r="AY89" s="8" t="str">
        <f>IF(参加申込書!$T101="","",IF(参加申込書!$T101="男",1,2))</f>
        <v/>
      </c>
      <c r="AZ89" s="7"/>
      <c r="BA89" s="7"/>
      <c r="BB89" s="8"/>
      <c r="BC89" s="9" t="str">
        <f t="shared" ca="1" si="1"/>
        <v/>
      </c>
      <c r="BD89" s="6"/>
      <c r="BE89" s="6"/>
      <c r="BF89" s="6"/>
      <c r="BG89" s="6">
        <v>0</v>
      </c>
      <c r="BH89" s="6"/>
      <c r="BI89" s="6"/>
      <c r="BJ89" s="6"/>
      <c r="BK89" s="6"/>
      <c r="BL89" s="6"/>
      <c r="BM89" s="6"/>
      <c r="BN89" s="6"/>
      <c r="BO89" s="6"/>
      <c r="BP89" s="6"/>
    </row>
    <row r="90" spans="1:68" x14ac:dyDescent="0.2">
      <c r="A90" s="5" t="str">
        <f t="shared" ca="1" si="0"/>
        <v/>
      </c>
      <c r="B90" s="6"/>
      <c r="C90" s="7" t="str">
        <f>IF($AN90="","",参加申込書!$K$5)</f>
        <v/>
      </c>
      <c r="D90" s="7" t="str">
        <f>IF($AN90="","",'参加申込書(直接入力用)'!$G$4)</f>
        <v/>
      </c>
      <c r="E90" s="7" t="str">
        <f>IF($AN90="","",'参加申込書(直接入力用)'!$I$9)</f>
        <v/>
      </c>
      <c r="F90" s="7" t="str">
        <f>IF($AN90="","",'参加申込書(直接入力用)'!$K$9)</f>
        <v/>
      </c>
      <c r="G90" s="7" t="str">
        <f>IF($AN90="","",IF(参加申込書!$Q$5="","",参加申込書!$Q$5))</f>
        <v/>
      </c>
      <c r="H90" s="7" t="str">
        <f>IF($AN90="","",IF(参加申込書!$Q$7="","",参加申込書!$Q$7))</f>
        <v/>
      </c>
      <c r="I90" s="7" t="str">
        <f>IF($AN90="","",IF(参加申込書!$Q$6="","",参加申込書!$Q$6))</f>
        <v/>
      </c>
      <c r="J90" s="7" t="str">
        <f>IF($AN90="","",IF(参加申込書!$Q$8="","",参加申込書!$Q$8))</f>
        <v/>
      </c>
      <c r="K90" s="7" t="str">
        <f>IF($AN90="","",IF(参加申込書!$K$8="","",参加申込書!$K$8))</f>
        <v/>
      </c>
      <c r="L90" s="7" t="str">
        <f>IF($AN90="","",IF(参加申込書!$K$9="","",参加申込書!$K$9))</f>
        <v/>
      </c>
      <c r="M90" s="7"/>
      <c r="N90" s="7"/>
      <c r="O90" s="7"/>
      <c r="P90" s="7"/>
      <c r="Q90" s="7"/>
      <c r="R90" s="7"/>
      <c r="S90" s="7"/>
      <c r="T90" s="7"/>
      <c r="U90" s="7"/>
      <c r="V90" s="7"/>
      <c r="W90" s="7"/>
      <c r="X90" s="7"/>
      <c r="Y90" s="7"/>
      <c r="Z90" s="7"/>
      <c r="AA90" s="7"/>
      <c r="AB90" s="7"/>
      <c r="AC90" s="7"/>
      <c r="AD90" s="7" t="str">
        <f>IF($AN90="","",IF(CONCATENATE(参加申込書!$K$10,参加申込書!$K$11)="","",CONCATENATE(参加申込書!$K$10,参加申込書!$K$11)))</f>
        <v/>
      </c>
      <c r="AE90" s="7"/>
      <c r="AF90" s="7"/>
      <c r="AG90" s="7" t="str">
        <f>IF(参加申込書!$W$7=2,1,"")</f>
        <v/>
      </c>
      <c r="AH90" s="7"/>
      <c r="AI90" s="7"/>
      <c r="AJ90" s="7" t="str">
        <f t="shared" si="3"/>
        <v/>
      </c>
      <c r="AK90" s="7" t="str">
        <f>IF($AN90="","",LEFT(参加申込書!$J102,5))</f>
        <v/>
      </c>
      <c r="AL90" s="7" t="str">
        <f>IF($AN90="","",MID(参加申込書!$J102,7,3))</f>
        <v/>
      </c>
      <c r="AM90" s="7" t="str">
        <f>IF($AN90="","",RIGHT(参加申込書!$J102,1))</f>
        <v/>
      </c>
      <c r="AN90" s="8" t="str">
        <f>IF(参加申込書!$L102=0,"",参加申込書!$L102)</f>
        <v/>
      </c>
      <c r="AO90" s="12" t="str">
        <f>IF(参加申込書!$N102=0,"",参加申込書!$N102)</f>
        <v/>
      </c>
      <c r="AP90" s="8" t="str">
        <f>IF(参加申込書!$M102=0,"",参加申込書!$M102)</f>
        <v/>
      </c>
      <c r="AQ90" s="8" t="str">
        <f>IF(参加申込書!$O102="","",参加申込書!$O102)</f>
        <v/>
      </c>
      <c r="AR90" s="8" t="str">
        <f>IF(参加申込書!$P102="","",参加申込書!$P102)</f>
        <v/>
      </c>
      <c r="AS90" s="8" t="str">
        <f>IF(参加申込書!$Q102=0,"",参加申込書!$Q102)</f>
        <v/>
      </c>
      <c r="AT90" s="8" t="str">
        <f>IF(参加申込書!$R102=0,"",参加申込書!$R102)</f>
        <v/>
      </c>
      <c r="AU90" s="8"/>
      <c r="AV90" s="8"/>
      <c r="AW90" s="8" t="str">
        <f>IF(参加申込書!$W$7=0,"",IF(参加申込書!$W$7&lt;&gt;3,参加申込書!$U102,参加申込書!$Q$8))</f>
        <v/>
      </c>
      <c r="AX90" s="8" t="str">
        <f>IF($AN90="","",IF(参加申込書!$S102=0,0,参加申込書!$S102))</f>
        <v/>
      </c>
      <c r="AY90" s="8" t="str">
        <f>IF(参加申込書!$T102="","",IF(参加申込書!$T102="男",1,2))</f>
        <v/>
      </c>
      <c r="AZ90" s="7"/>
      <c r="BA90" s="7"/>
      <c r="BB90" s="8"/>
      <c r="BC90" s="9" t="str">
        <f t="shared" ca="1" si="1"/>
        <v/>
      </c>
      <c r="BD90" s="6"/>
      <c r="BE90" s="6"/>
      <c r="BF90" s="6"/>
      <c r="BG90" s="6">
        <v>0</v>
      </c>
      <c r="BH90" s="6"/>
      <c r="BI90" s="6"/>
      <c r="BJ90" s="6"/>
      <c r="BK90" s="6"/>
      <c r="BL90" s="6"/>
      <c r="BM90" s="6"/>
      <c r="BN90" s="6"/>
      <c r="BO90" s="6"/>
      <c r="BP90" s="6"/>
    </row>
    <row r="91" spans="1:68" x14ac:dyDescent="0.2">
      <c r="A91" s="5" t="str">
        <f t="shared" ca="1" si="0"/>
        <v/>
      </c>
      <c r="B91" s="6"/>
      <c r="C91" s="7" t="str">
        <f>IF($AN91="","",参加申込書!$K$5)</f>
        <v/>
      </c>
      <c r="D91" s="7" t="str">
        <f>IF($AN91="","",'参加申込書(直接入力用)'!$G$4)</f>
        <v/>
      </c>
      <c r="E91" s="7" t="str">
        <f>IF($AN91="","",'参加申込書(直接入力用)'!$I$9)</f>
        <v/>
      </c>
      <c r="F91" s="7" t="str">
        <f>IF($AN91="","",'参加申込書(直接入力用)'!$K$9)</f>
        <v/>
      </c>
      <c r="G91" s="7" t="str">
        <f>IF($AN91="","",IF(参加申込書!$Q$5="","",参加申込書!$Q$5))</f>
        <v/>
      </c>
      <c r="H91" s="7" t="str">
        <f>IF($AN91="","",IF(参加申込書!$Q$7="","",参加申込書!$Q$7))</f>
        <v/>
      </c>
      <c r="I91" s="7" t="str">
        <f>IF($AN91="","",IF(参加申込書!$Q$6="","",参加申込書!$Q$6))</f>
        <v/>
      </c>
      <c r="J91" s="7" t="str">
        <f>IF($AN91="","",IF(参加申込書!$Q$8="","",参加申込書!$Q$8))</f>
        <v/>
      </c>
      <c r="K91" s="7" t="str">
        <f>IF($AN91="","",IF(参加申込書!$K$8="","",参加申込書!$K$8))</f>
        <v/>
      </c>
      <c r="L91" s="7" t="str">
        <f>IF($AN91="","",IF(参加申込書!$K$9="","",参加申込書!$K$9))</f>
        <v/>
      </c>
      <c r="M91" s="7"/>
      <c r="N91" s="7"/>
      <c r="O91" s="7"/>
      <c r="P91" s="7"/>
      <c r="Q91" s="7"/>
      <c r="R91" s="7"/>
      <c r="S91" s="7"/>
      <c r="T91" s="7"/>
      <c r="U91" s="7"/>
      <c r="V91" s="7"/>
      <c r="W91" s="7"/>
      <c r="X91" s="7"/>
      <c r="Y91" s="7"/>
      <c r="Z91" s="7"/>
      <c r="AA91" s="7"/>
      <c r="AB91" s="7"/>
      <c r="AC91" s="7"/>
      <c r="AD91" s="7" t="str">
        <f>IF($AN91="","",IF(CONCATENATE(参加申込書!$K$10,参加申込書!$K$11)="","",CONCATENATE(参加申込書!$K$10,参加申込書!$K$11)))</f>
        <v/>
      </c>
      <c r="AE91" s="7"/>
      <c r="AF91" s="7"/>
      <c r="AG91" s="7" t="str">
        <f>IF(参加申込書!$W$7=2,1,"")</f>
        <v/>
      </c>
      <c r="AH91" s="7"/>
      <c r="AI91" s="7"/>
      <c r="AJ91" s="7" t="str">
        <f t="shared" si="3"/>
        <v/>
      </c>
      <c r="AK91" s="7" t="str">
        <f>IF($AN91="","",LEFT(参加申込書!$J103,5))</f>
        <v/>
      </c>
      <c r="AL91" s="7" t="str">
        <f>IF($AN91="","",MID(参加申込書!$J103,7,3))</f>
        <v/>
      </c>
      <c r="AM91" s="7" t="str">
        <f>IF($AN91="","",RIGHT(参加申込書!$J103,1))</f>
        <v/>
      </c>
      <c r="AN91" s="8" t="str">
        <f>IF(参加申込書!$L103=0,"",参加申込書!$L103)</f>
        <v/>
      </c>
      <c r="AO91" s="12" t="str">
        <f>IF(参加申込書!$N103=0,"",参加申込書!$N103)</f>
        <v/>
      </c>
      <c r="AP91" s="8" t="str">
        <f>IF(参加申込書!$M103=0,"",参加申込書!$M103)</f>
        <v/>
      </c>
      <c r="AQ91" s="8" t="str">
        <f>IF(参加申込書!$O103="","",参加申込書!$O103)</f>
        <v/>
      </c>
      <c r="AR91" s="8" t="str">
        <f>IF(参加申込書!$P103="","",参加申込書!$P103)</f>
        <v/>
      </c>
      <c r="AS91" s="8" t="str">
        <f>IF(参加申込書!$Q103=0,"",参加申込書!$Q103)</f>
        <v/>
      </c>
      <c r="AT91" s="8" t="str">
        <f>IF(参加申込書!$R103=0,"",参加申込書!$R103)</f>
        <v/>
      </c>
      <c r="AU91" s="8"/>
      <c r="AV91" s="8"/>
      <c r="AW91" s="8" t="str">
        <f>IF(参加申込書!$W$7=0,"",IF(参加申込書!$W$7&lt;&gt;3,参加申込書!$U103,参加申込書!$Q$8))</f>
        <v/>
      </c>
      <c r="AX91" s="8" t="str">
        <f>IF($AN91="","",IF(参加申込書!$S103=0,0,参加申込書!$S103))</f>
        <v/>
      </c>
      <c r="AY91" s="8" t="str">
        <f>IF(参加申込書!$T103="","",IF(参加申込書!$T103="男",1,2))</f>
        <v/>
      </c>
      <c r="AZ91" s="7"/>
      <c r="BA91" s="7"/>
      <c r="BB91" s="8"/>
      <c r="BC91" s="9" t="str">
        <f t="shared" ca="1" si="1"/>
        <v/>
      </c>
      <c r="BD91" s="6"/>
      <c r="BE91" s="6"/>
      <c r="BF91" s="6"/>
      <c r="BG91" s="6">
        <v>0</v>
      </c>
      <c r="BH91" s="6"/>
      <c r="BI91" s="6"/>
      <c r="BJ91" s="6"/>
      <c r="BK91" s="6"/>
      <c r="BL91" s="6"/>
      <c r="BM91" s="6"/>
      <c r="BN91" s="6"/>
      <c r="BO91" s="6"/>
      <c r="BP91" s="6"/>
    </row>
    <row r="92" spans="1:68" x14ac:dyDescent="0.2">
      <c r="A92" s="5" t="str">
        <f t="shared" ca="1" si="0"/>
        <v/>
      </c>
      <c r="B92" s="6"/>
      <c r="C92" s="7" t="str">
        <f>IF($AN92="","",参加申込書!$K$5)</f>
        <v/>
      </c>
      <c r="D92" s="7" t="str">
        <f>IF($AN92="","",'参加申込書(直接入力用)'!$G$4)</f>
        <v/>
      </c>
      <c r="E92" s="7" t="str">
        <f>IF($AN92="","",'参加申込書(直接入力用)'!$I$9)</f>
        <v/>
      </c>
      <c r="F92" s="7" t="str">
        <f>IF($AN92="","",'参加申込書(直接入力用)'!$K$9)</f>
        <v/>
      </c>
      <c r="G92" s="7" t="str">
        <f>IF($AN92="","",IF(参加申込書!$Q$5="","",参加申込書!$Q$5))</f>
        <v/>
      </c>
      <c r="H92" s="7" t="str">
        <f>IF($AN92="","",IF(参加申込書!$Q$7="","",参加申込書!$Q$7))</f>
        <v/>
      </c>
      <c r="I92" s="7" t="str">
        <f>IF($AN92="","",IF(参加申込書!$Q$6="","",参加申込書!$Q$6))</f>
        <v/>
      </c>
      <c r="J92" s="7" t="str">
        <f>IF($AN92="","",IF(参加申込書!$Q$8="","",参加申込書!$Q$8))</f>
        <v/>
      </c>
      <c r="K92" s="7" t="str">
        <f>IF($AN92="","",IF(参加申込書!$K$8="","",参加申込書!$K$8))</f>
        <v/>
      </c>
      <c r="L92" s="7" t="str">
        <f>IF($AN92="","",IF(参加申込書!$K$9="","",参加申込書!$K$9))</f>
        <v/>
      </c>
      <c r="M92" s="7"/>
      <c r="N92" s="7"/>
      <c r="O92" s="7"/>
      <c r="P92" s="7"/>
      <c r="Q92" s="7"/>
      <c r="R92" s="7"/>
      <c r="S92" s="7"/>
      <c r="T92" s="7"/>
      <c r="U92" s="7"/>
      <c r="V92" s="7"/>
      <c r="W92" s="7"/>
      <c r="X92" s="7"/>
      <c r="Y92" s="7"/>
      <c r="Z92" s="7"/>
      <c r="AA92" s="7"/>
      <c r="AB92" s="7"/>
      <c r="AC92" s="7"/>
      <c r="AD92" s="7" t="str">
        <f>IF($AN92="","",IF(CONCATENATE(参加申込書!$K$10,参加申込書!$K$11)="","",CONCATENATE(参加申込書!$K$10,参加申込書!$K$11)))</f>
        <v/>
      </c>
      <c r="AE92" s="7"/>
      <c r="AF92" s="7"/>
      <c r="AG92" s="7" t="str">
        <f>IF(参加申込書!$W$7=2,1,"")</f>
        <v/>
      </c>
      <c r="AH92" s="7"/>
      <c r="AI92" s="7"/>
      <c r="AJ92" s="7" t="str">
        <f t="shared" si="3"/>
        <v/>
      </c>
      <c r="AK92" s="7" t="str">
        <f>IF($AN92="","",LEFT(参加申込書!$J104,5))</f>
        <v/>
      </c>
      <c r="AL92" s="7" t="str">
        <f>IF($AN92="","",MID(参加申込書!$J104,7,3))</f>
        <v/>
      </c>
      <c r="AM92" s="7" t="str">
        <f>IF($AN92="","",RIGHT(参加申込書!$J104,1))</f>
        <v/>
      </c>
      <c r="AN92" s="8" t="str">
        <f>IF(参加申込書!$L104=0,"",参加申込書!$L104)</f>
        <v/>
      </c>
      <c r="AO92" s="12" t="str">
        <f>IF(参加申込書!$N104=0,"",参加申込書!$N104)</f>
        <v/>
      </c>
      <c r="AP92" s="8" t="str">
        <f>IF(参加申込書!$M104=0,"",参加申込書!$M104)</f>
        <v/>
      </c>
      <c r="AQ92" s="8" t="str">
        <f>IF(参加申込書!$O104="","",参加申込書!$O104)</f>
        <v/>
      </c>
      <c r="AR92" s="8" t="str">
        <f>IF(参加申込書!$P104="","",参加申込書!$P104)</f>
        <v/>
      </c>
      <c r="AS92" s="8" t="str">
        <f>IF(参加申込書!$Q104=0,"",参加申込書!$Q104)</f>
        <v/>
      </c>
      <c r="AT92" s="8" t="str">
        <f>IF(参加申込書!$R104=0,"",参加申込書!$R104)</f>
        <v/>
      </c>
      <c r="AU92" s="8"/>
      <c r="AV92" s="8"/>
      <c r="AW92" s="8" t="str">
        <f>IF(参加申込書!$W$7=0,"",IF(参加申込書!$W$7&lt;&gt;3,参加申込書!$U104,参加申込書!$Q$8))</f>
        <v/>
      </c>
      <c r="AX92" s="8" t="str">
        <f>IF($AN92="","",IF(参加申込書!$S104=0,0,参加申込書!$S104))</f>
        <v/>
      </c>
      <c r="AY92" s="8" t="str">
        <f>IF(参加申込書!$T104="","",IF(参加申込書!$T104="男",1,2))</f>
        <v/>
      </c>
      <c r="AZ92" s="7"/>
      <c r="BA92" s="7"/>
      <c r="BB92" s="8"/>
      <c r="BC92" s="9" t="str">
        <f t="shared" ca="1" si="1"/>
        <v/>
      </c>
      <c r="BD92" s="6"/>
      <c r="BE92" s="6"/>
      <c r="BF92" s="6"/>
      <c r="BG92" s="6">
        <v>0</v>
      </c>
      <c r="BH92" s="6"/>
      <c r="BI92" s="6"/>
      <c r="BJ92" s="6"/>
      <c r="BK92" s="6"/>
      <c r="BL92" s="6"/>
      <c r="BM92" s="6"/>
      <c r="BN92" s="6"/>
      <c r="BO92" s="6"/>
      <c r="BP92" s="6"/>
    </row>
    <row r="93" spans="1:68" x14ac:dyDescent="0.2">
      <c r="A93" s="5" t="str">
        <f t="shared" ca="1" si="0"/>
        <v/>
      </c>
      <c r="B93" s="6"/>
      <c r="C93" s="7" t="str">
        <f>IF($AN93="","",参加申込書!$K$5)</f>
        <v/>
      </c>
      <c r="D93" s="7" t="str">
        <f>IF($AN93="","",'参加申込書(直接入力用)'!$G$4)</f>
        <v/>
      </c>
      <c r="E93" s="7" t="str">
        <f>IF($AN93="","",'参加申込書(直接入力用)'!$I$9)</f>
        <v/>
      </c>
      <c r="F93" s="7" t="str">
        <f>IF($AN93="","",'参加申込書(直接入力用)'!$K$9)</f>
        <v/>
      </c>
      <c r="G93" s="7" t="str">
        <f>IF($AN93="","",IF(参加申込書!$Q$5="","",参加申込書!$Q$5))</f>
        <v/>
      </c>
      <c r="H93" s="7" t="str">
        <f>IF($AN93="","",IF(参加申込書!$Q$7="","",参加申込書!$Q$7))</f>
        <v/>
      </c>
      <c r="I93" s="7" t="str">
        <f>IF($AN93="","",IF(参加申込書!$Q$6="","",参加申込書!$Q$6))</f>
        <v/>
      </c>
      <c r="J93" s="7" t="str">
        <f>IF($AN93="","",IF(参加申込書!$Q$8="","",参加申込書!$Q$8))</f>
        <v/>
      </c>
      <c r="K93" s="7" t="str">
        <f>IF($AN93="","",IF(参加申込書!$K$8="","",参加申込書!$K$8))</f>
        <v/>
      </c>
      <c r="L93" s="7" t="str">
        <f>IF($AN93="","",IF(参加申込書!$K$9="","",参加申込書!$K$9))</f>
        <v/>
      </c>
      <c r="M93" s="7"/>
      <c r="N93" s="7"/>
      <c r="O93" s="7"/>
      <c r="P93" s="7"/>
      <c r="Q93" s="7"/>
      <c r="R93" s="7"/>
      <c r="S93" s="7"/>
      <c r="T93" s="7"/>
      <c r="U93" s="7"/>
      <c r="V93" s="7"/>
      <c r="W93" s="7"/>
      <c r="X93" s="7"/>
      <c r="Y93" s="7"/>
      <c r="Z93" s="7"/>
      <c r="AA93" s="7"/>
      <c r="AB93" s="7"/>
      <c r="AC93" s="7"/>
      <c r="AD93" s="7" t="str">
        <f>IF($AN93="","",IF(CONCATENATE(参加申込書!$K$10,参加申込書!$K$11)="","",CONCATENATE(参加申込書!$K$10,参加申込書!$K$11)))</f>
        <v/>
      </c>
      <c r="AE93" s="7"/>
      <c r="AF93" s="7"/>
      <c r="AG93" s="7" t="str">
        <f>IF(参加申込書!$W$7=2,1,"")</f>
        <v/>
      </c>
      <c r="AH93" s="7"/>
      <c r="AI93" s="7"/>
      <c r="AJ93" s="7" t="str">
        <f t="shared" si="3"/>
        <v/>
      </c>
      <c r="AK93" s="7" t="str">
        <f>IF($AN93="","",LEFT(参加申込書!$J105,5))</f>
        <v/>
      </c>
      <c r="AL93" s="7" t="str">
        <f>IF($AN93="","",MID(参加申込書!$J105,7,3))</f>
        <v/>
      </c>
      <c r="AM93" s="7" t="str">
        <f>IF($AN93="","",RIGHT(参加申込書!$J105,1))</f>
        <v/>
      </c>
      <c r="AN93" s="8" t="str">
        <f>IF(参加申込書!$L105=0,"",参加申込書!$L105)</f>
        <v/>
      </c>
      <c r="AO93" s="12" t="str">
        <f>IF(参加申込書!$N105=0,"",参加申込書!$N105)</f>
        <v/>
      </c>
      <c r="AP93" s="8" t="str">
        <f>IF(参加申込書!$M105=0,"",参加申込書!$M105)</f>
        <v/>
      </c>
      <c r="AQ93" s="8" t="str">
        <f>IF(参加申込書!$O105="","",参加申込書!$O105)</f>
        <v/>
      </c>
      <c r="AR93" s="8" t="str">
        <f>IF(参加申込書!$P105="","",参加申込書!$P105)</f>
        <v/>
      </c>
      <c r="AS93" s="8" t="str">
        <f>IF(参加申込書!$Q105=0,"",参加申込書!$Q105)</f>
        <v/>
      </c>
      <c r="AT93" s="8" t="str">
        <f>IF(参加申込書!$R105=0,"",参加申込書!$R105)</f>
        <v/>
      </c>
      <c r="AU93" s="8"/>
      <c r="AV93" s="8"/>
      <c r="AW93" s="8" t="str">
        <f>IF(参加申込書!$W$7=0,"",IF(参加申込書!$W$7&lt;&gt;3,参加申込書!$U105,参加申込書!$Q$8))</f>
        <v/>
      </c>
      <c r="AX93" s="8" t="str">
        <f>IF($AN93="","",IF(参加申込書!$S105=0,0,参加申込書!$S105))</f>
        <v/>
      </c>
      <c r="AY93" s="8" t="str">
        <f>IF(参加申込書!$T105="","",IF(参加申込書!$T105="男",1,2))</f>
        <v/>
      </c>
      <c r="AZ93" s="7"/>
      <c r="BA93" s="7"/>
      <c r="BB93" s="8"/>
      <c r="BC93" s="9" t="str">
        <f t="shared" ca="1" si="1"/>
        <v/>
      </c>
      <c r="BD93" s="6"/>
      <c r="BE93" s="6"/>
      <c r="BF93" s="6"/>
      <c r="BG93" s="6">
        <v>0</v>
      </c>
      <c r="BH93" s="6"/>
      <c r="BI93" s="6"/>
      <c r="BJ93" s="6"/>
      <c r="BK93" s="6"/>
      <c r="BL93" s="6"/>
      <c r="BM93" s="6"/>
      <c r="BN93" s="6"/>
      <c r="BO93" s="6"/>
      <c r="BP93" s="6"/>
    </row>
    <row r="94" spans="1:68" x14ac:dyDescent="0.2">
      <c r="A94" s="5" t="str">
        <f t="shared" ca="1" si="0"/>
        <v/>
      </c>
      <c r="B94" s="6"/>
      <c r="C94" s="7" t="str">
        <f>IF($AN94="","",参加申込書!$K$5)</f>
        <v/>
      </c>
      <c r="D94" s="7" t="str">
        <f>IF($AN94="","",'参加申込書(直接入力用)'!$G$4)</f>
        <v/>
      </c>
      <c r="E94" s="7" t="str">
        <f>IF($AN94="","",'参加申込書(直接入力用)'!$I$9)</f>
        <v/>
      </c>
      <c r="F94" s="7" t="str">
        <f>IF($AN94="","",'参加申込書(直接入力用)'!$K$9)</f>
        <v/>
      </c>
      <c r="G94" s="7" t="str">
        <f>IF($AN94="","",IF(参加申込書!$Q$5="","",参加申込書!$Q$5))</f>
        <v/>
      </c>
      <c r="H94" s="7" t="str">
        <f>IF($AN94="","",IF(参加申込書!$Q$7="","",参加申込書!$Q$7))</f>
        <v/>
      </c>
      <c r="I94" s="7" t="str">
        <f>IF($AN94="","",IF(参加申込書!$Q$6="","",参加申込書!$Q$6))</f>
        <v/>
      </c>
      <c r="J94" s="7" t="str">
        <f>IF($AN94="","",IF(参加申込書!$Q$8="","",参加申込書!$Q$8))</f>
        <v/>
      </c>
      <c r="K94" s="7" t="str">
        <f>IF($AN94="","",IF(参加申込書!$K$8="","",参加申込書!$K$8))</f>
        <v/>
      </c>
      <c r="L94" s="7" t="str">
        <f>IF($AN94="","",IF(参加申込書!$K$9="","",参加申込書!$K$9))</f>
        <v/>
      </c>
      <c r="M94" s="7"/>
      <c r="N94" s="7"/>
      <c r="O94" s="7"/>
      <c r="P94" s="7"/>
      <c r="Q94" s="7"/>
      <c r="R94" s="7"/>
      <c r="S94" s="7"/>
      <c r="T94" s="7"/>
      <c r="U94" s="7"/>
      <c r="V94" s="7"/>
      <c r="W94" s="7"/>
      <c r="X94" s="7"/>
      <c r="Y94" s="7"/>
      <c r="Z94" s="7"/>
      <c r="AA94" s="7"/>
      <c r="AB94" s="7"/>
      <c r="AC94" s="7"/>
      <c r="AD94" s="7" t="str">
        <f>IF($AN94="","",IF(CONCATENATE(参加申込書!$K$10,参加申込書!$K$11)="","",CONCATENATE(参加申込書!$K$10,参加申込書!$K$11)))</f>
        <v/>
      </c>
      <c r="AE94" s="7"/>
      <c r="AF94" s="7"/>
      <c r="AG94" s="7" t="str">
        <f>IF(参加申込書!$W$7=2,1,"")</f>
        <v/>
      </c>
      <c r="AH94" s="7"/>
      <c r="AI94" s="7"/>
      <c r="AJ94" s="7" t="str">
        <f t="shared" si="3"/>
        <v/>
      </c>
      <c r="AK94" s="7" t="str">
        <f>IF($AN94="","",LEFT(参加申込書!$J106,5))</f>
        <v/>
      </c>
      <c r="AL94" s="7" t="str">
        <f>IF($AN94="","",MID(参加申込書!$J106,7,3))</f>
        <v/>
      </c>
      <c r="AM94" s="7" t="str">
        <f>IF($AN94="","",RIGHT(参加申込書!$J106,1))</f>
        <v/>
      </c>
      <c r="AN94" s="8" t="str">
        <f>IF(参加申込書!$L106=0,"",参加申込書!$L106)</f>
        <v/>
      </c>
      <c r="AO94" s="12" t="str">
        <f>IF(参加申込書!$N106=0,"",参加申込書!$N106)</f>
        <v/>
      </c>
      <c r="AP94" s="8" t="str">
        <f>IF(参加申込書!$M106=0,"",参加申込書!$M106)</f>
        <v/>
      </c>
      <c r="AQ94" s="8" t="str">
        <f>IF(参加申込書!$O106="","",参加申込書!$O106)</f>
        <v/>
      </c>
      <c r="AR94" s="8" t="str">
        <f>IF(参加申込書!$P106="","",参加申込書!$P106)</f>
        <v/>
      </c>
      <c r="AS94" s="8" t="str">
        <f>IF(参加申込書!$Q106=0,"",参加申込書!$Q106)</f>
        <v/>
      </c>
      <c r="AT94" s="8" t="str">
        <f>IF(参加申込書!$R106=0,"",参加申込書!$R106)</f>
        <v/>
      </c>
      <c r="AU94" s="8"/>
      <c r="AV94" s="8"/>
      <c r="AW94" s="8" t="str">
        <f>IF(参加申込書!$W$7=0,"",IF(参加申込書!$W$7&lt;&gt;3,参加申込書!$U106,参加申込書!$Q$8))</f>
        <v/>
      </c>
      <c r="AX94" s="8" t="str">
        <f>IF($AN94="","",IF(参加申込書!$S106=0,0,参加申込書!$S106))</f>
        <v/>
      </c>
      <c r="AY94" s="8" t="str">
        <f>IF(参加申込書!$T106="","",IF(参加申込書!$T106="男",1,2))</f>
        <v/>
      </c>
      <c r="AZ94" s="7"/>
      <c r="BA94" s="7"/>
      <c r="BB94" s="8"/>
      <c r="BC94" s="9" t="str">
        <f t="shared" ca="1" si="1"/>
        <v/>
      </c>
      <c r="BD94" s="6"/>
      <c r="BE94" s="6"/>
      <c r="BF94" s="6"/>
      <c r="BG94" s="6">
        <v>0</v>
      </c>
      <c r="BH94" s="6"/>
      <c r="BI94" s="6"/>
      <c r="BJ94" s="6"/>
      <c r="BK94" s="6"/>
      <c r="BL94" s="6"/>
      <c r="BM94" s="6"/>
      <c r="BN94" s="6"/>
      <c r="BO94" s="6"/>
      <c r="BP94" s="6"/>
    </row>
    <row r="95" spans="1:68" x14ac:dyDescent="0.2">
      <c r="A95" s="5" t="str">
        <f t="shared" ca="1" si="0"/>
        <v/>
      </c>
      <c r="B95" s="6"/>
      <c r="C95" s="7" t="str">
        <f>IF($AN95="","",参加申込書!$K$5)</f>
        <v/>
      </c>
      <c r="D95" s="7" t="str">
        <f>IF($AN95="","",'参加申込書(直接入力用)'!$G$4)</f>
        <v/>
      </c>
      <c r="E95" s="7" t="str">
        <f>IF($AN95="","",'参加申込書(直接入力用)'!$I$9)</f>
        <v/>
      </c>
      <c r="F95" s="7" t="str">
        <f>IF($AN95="","",'参加申込書(直接入力用)'!$K$9)</f>
        <v/>
      </c>
      <c r="G95" s="7" t="str">
        <f>IF($AN95="","",IF(参加申込書!$Q$5="","",参加申込書!$Q$5))</f>
        <v/>
      </c>
      <c r="H95" s="7" t="str">
        <f>IF($AN95="","",IF(参加申込書!$Q$7="","",参加申込書!$Q$7))</f>
        <v/>
      </c>
      <c r="I95" s="7" t="str">
        <f>IF($AN95="","",IF(参加申込書!$Q$6="","",参加申込書!$Q$6))</f>
        <v/>
      </c>
      <c r="J95" s="7" t="str">
        <f>IF($AN95="","",IF(参加申込書!$Q$8="","",参加申込書!$Q$8))</f>
        <v/>
      </c>
      <c r="K95" s="7" t="str">
        <f>IF($AN95="","",IF(参加申込書!$K$8="","",参加申込書!$K$8))</f>
        <v/>
      </c>
      <c r="L95" s="7" t="str">
        <f>IF($AN95="","",IF(参加申込書!$K$9="","",参加申込書!$K$9))</f>
        <v/>
      </c>
      <c r="M95" s="7"/>
      <c r="N95" s="7"/>
      <c r="O95" s="7"/>
      <c r="P95" s="7"/>
      <c r="Q95" s="7"/>
      <c r="R95" s="7"/>
      <c r="S95" s="7"/>
      <c r="T95" s="7"/>
      <c r="U95" s="7"/>
      <c r="V95" s="7"/>
      <c r="W95" s="7"/>
      <c r="X95" s="7"/>
      <c r="Y95" s="7"/>
      <c r="Z95" s="7"/>
      <c r="AA95" s="7"/>
      <c r="AB95" s="7"/>
      <c r="AC95" s="7"/>
      <c r="AD95" s="7" t="str">
        <f>IF($AN95="","",IF(CONCATENATE(参加申込書!$K$10,参加申込書!$K$11)="","",CONCATENATE(参加申込書!$K$10,参加申込書!$K$11)))</f>
        <v/>
      </c>
      <c r="AE95" s="7"/>
      <c r="AF95" s="7"/>
      <c r="AG95" s="7" t="str">
        <f>IF(参加申込書!$W$7=2,1,"")</f>
        <v/>
      </c>
      <c r="AH95" s="7"/>
      <c r="AI95" s="7"/>
      <c r="AJ95" s="7" t="str">
        <f t="shared" si="3"/>
        <v/>
      </c>
      <c r="AK95" s="7" t="str">
        <f>IF($AN95="","",LEFT(参加申込書!$J107,5))</f>
        <v/>
      </c>
      <c r="AL95" s="7" t="str">
        <f>IF($AN95="","",MID(参加申込書!$J107,7,3))</f>
        <v/>
      </c>
      <c r="AM95" s="7" t="str">
        <f>IF($AN95="","",RIGHT(参加申込書!$J107,1))</f>
        <v/>
      </c>
      <c r="AN95" s="8" t="str">
        <f>IF(参加申込書!$L107=0,"",参加申込書!$L107)</f>
        <v/>
      </c>
      <c r="AO95" s="12" t="str">
        <f>IF(参加申込書!$N107=0,"",参加申込書!$N107)</f>
        <v/>
      </c>
      <c r="AP95" s="8" t="str">
        <f>IF(参加申込書!$M107=0,"",参加申込書!$M107)</f>
        <v/>
      </c>
      <c r="AQ95" s="8" t="str">
        <f>IF(参加申込書!$O107="","",参加申込書!$O107)</f>
        <v/>
      </c>
      <c r="AR95" s="8" t="str">
        <f>IF(参加申込書!$P107="","",参加申込書!$P107)</f>
        <v/>
      </c>
      <c r="AS95" s="8" t="str">
        <f>IF(参加申込書!$Q107=0,"",参加申込書!$Q107)</f>
        <v/>
      </c>
      <c r="AT95" s="8" t="str">
        <f>IF(参加申込書!$R107=0,"",参加申込書!$R107)</f>
        <v/>
      </c>
      <c r="AU95" s="8"/>
      <c r="AV95" s="8"/>
      <c r="AW95" s="8" t="str">
        <f>IF(参加申込書!$W$7=0,"",IF(参加申込書!$W$7&lt;&gt;3,参加申込書!$U107,参加申込書!$Q$8))</f>
        <v/>
      </c>
      <c r="AX95" s="8" t="str">
        <f>IF($AN95="","",IF(参加申込書!$S107=0,0,参加申込書!$S107))</f>
        <v/>
      </c>
      <c r="AY95" s="8" t="str">
        <f>IF(参加申込書!$T107="","",IF(参加申込書!$T107="男",1,2))</f>
        <v/>
      </c>
      <c r="AZ95" s="7"/>
      <c r="BA95" s="7"/>
      <c r="BB95" s="8"/>
      <c r="BC95" s="9" t="str">
        <f t="shared" ca="1" si="1"/>
        <v/>
      </c>
      <c r="BD95" s="6"/>
      <c r="BE95" s="6"/>
      <c r="BF95" s="6"/>
      <c r="BG95" s="6">
        <v>0</v>
      </c>
      <c r="BH95" s="6"/>
      <c r="BI95" s="6"/>
      <c r="BJ95" s="6"/>
      <c r="BK95" s="6"/>
      <c r="BL95" s="6"/>
      <c r="BM95" s="6"/>
      <c r="BN95" s="6"/>
      <c r="BO95" s="6"/>
      <c r="BP95" s="6"/>
    </row>
    <row r="96" spans="1:68" x14ac:dyDescent="0.2">
      <c r="A96" s="5" t="str">
        <f t="shared" ca="1" si="0"/>
        <v/>
      </c>
      <c r="B96" s="6"/>
      <c r="C96" s="7" t="str">
        <f>IF($AN96="","",参加申込書!$K$5)</f>
        <v/>
      </c>
      <c r="D96" s="7" t="str">
        <f>IF($AN96="","",'参加申込書(直接入力用)'!$G$4)</f>
        <v/>
      </c>
      <c r="E96" s="7" t="str">
        <f>IF($AN96="","",'参加申込書(直接入力用)'!$I$9)</f>
        <v/>
      </c>
      <c r="F96" s="7" t="str">
        <f>IF($AN96="","",'参加申込書(直接入力用)'!$K$9)</f>
        <v/>
      </c>
      <c r="G96" s="7" t="str">
        <f>IF($AN96="","",IF(参加申込書!$Q$5="","",参加申込書!$Q$5))</f>
        <v/>
      </c>
      <c r="H96" s="7" t="str">
        <f>IF($AN96="","",IF(参加申込書!$Q$7="","",参加申込書!$Q$7))</f>
        <v/>
      </c>
      <c r="I96" s="7" t="str">
        <f>IF($AN96="","",IF(参加申込書!$Q$6="","",参加申込書!$Q$6))</f>
        <v/>
      </c>
      <c r="J96" s="7" t="str">
        <f>IF($AN96="","",IF(参加申込書!$Q$8="","",参加申込書!$Q$8))</f>
        <v/>
      </c>
      <c r="K96" s="7" t="str">
        <f>IF($AN96="","",IF(参加申込書!$K$8="","",参加申込書!$K$8))</f>
        <v/>
      </c>
      <c r="L96" s="7" t="str">
        <f>IF($AN96="","",IF(参加申込書!$K$9="","",参加申込書!$K$9))</f>
        <v/>
      </c>
      <c r="M96" s="7"/>
      <c r="N96" s="7"/>
      <c r="O96" s="7"/>
      <c r="P96" s="7"/>
      <c r="Q96" s="7"/>
      <c r="R96" s="7"/>
      <c r="S96" s="7"/>
      <c r="T96" s="7"/>
      <c r="U96" s="7"/>
      <c r="V96" s="7"/>
      <c r="W96" s="7"/>
      <c r="X96" s="7"/>
      <c r="Y96" s="7"/>
      <c r="Z96" s="7"/>
      <c r="AA96" s="7"/>
      <c r="AB96" s="7"/>
      <c r="AC96" s="7"/>
      <c r="AD96" s="7" t="str">
        <f>IF($AN96="","",IF(CONCATENATE(参加申込書!$K$10,参加申込書!$K$11)="","",CONCATENATE(参加申込書!$K$10,参加申込書!$K$11)))</f>
        <v/>
      </c>
      <c r="AE96" s="7"/>
      <c r="AF96" s="7"/>
      <c r="AG96" s="7" t="str">
        <f>IF(参加申込書!$W$7=2,1,"")</f>
        <v/>
      </c>
      <c r="AH96" s="7"/>
      <c r="AI96" s="7"/>
      <c r="AJ96" s="7" t="str">
        <f t="shared" si="3"/>
        <v/>
      </c>
      <c r="AK96" s="7" t="str">
        <f>IF($AN96="","",LEFT(参加申込書!$J108,5))</f>
        <v/>
      </c>
      <c r="AL96" s="7" t="str">
        <f>IF($AN96="","",MID(参加申込書!$J108,7,3))</f>
        <v/>
      </c>
      <c r="AM96" s="7" t="str">
        <f>IF($AN96="","",RIGHT(参加申込書!$J108,1))</f>
        <v/>
      </c>
      <c r="AN96" s="8" t="str">
        <f>IF(参加申込書!$L108=0,"",参加申込書!$L108)</f>
        <v/>
      </c>
      <c r="AO96" s="12" t="str">
        <f>IF(参加申込書!$N108=0,"",参加申込書!$N108)</f>
        <v/>
      </c>
      <c r="AP96" s="8" t="str">
        <f>IF(参加申込書!$M108=0,"",参加申込書!$M108)</f>
        <v/>
      </c>
      <c r="AQ96" s="8" t="str">
        <f>IF(参加申込書!$O108="","",参加申込書!$O108)</f>
        <v/>
      </c>
      <c r="AR96" s="8" t="str">
        <f>IF(参加申込書!$P108="","",参加申込書!$P108)</f>
        <v/>
      </c>
      <c r="AS96" s="8" t="str">
        <f>IF(参加申込書!$Q108=0,"",参加申込書!$Q108)</f>
        <v/>
      </c>
      <c r="AT96" s="8" t="str">
        <f>IF(参加申込書!$R108=0,"",参加申込書!$R108)</f>
        <v/>
      </c>
      <c r="AU96" s="8"/>
      <c r="AV96" s="8"/>
      <c r="AW96" s="8" t="str">
        <f>IF(参加申込書!$W$7=0,"",IF(参加申込書!$W$7&lt;&gt;3,参加申込書!$U108,参加申込書!$Q$8))</f>
        <v/>
      </c>
      <c r="AX96" s="8" t="str">
        <f>IF($AN96="","",IF(参加申込書!$S108=0,0,参加申込書!$S108))</f>
        <v/>
      </c>
      <c r="AY96" s="8" t="str">
        <f>IF(参加申込書!$T108="","",IF(参加申込書!$T108="男",1,2))</f>
        <v/>
      </c>
      <c r="AZ96" s="7"/>
      <c r="BA96" s="7"/>
      <c r="BB96" s="8"/>
      <c r="BC96" s="9" t="str">
        <f t="shared" ca="1" si="1"/>
        <v/>
      </c>
      <c r="BD96" s="6"/>
      <c r="BE96" s="6"/>
      <c r="BF96" s="6"/>
      <c r="BG96" s="6">
        <v>0</v>
      </c>
      <c r="BH96" s="6"/>
      <c r="BI96" s="6"/>
      <c r="BJ96" s="6"/>
      <c r="BK96" s="6"/>
      <c r="BL96" s="6"/>
      <c r="BM96" s="6"/>
      <c r="BN96" s="6"/>
      <c r="BO96" s="6"/>
      <c r="BP96" s="6"/>
    </row>
    <row r="97" spans="1:68" x14ac:dyDescent="0.2">
      <c r="A97" s="5" t="str">
        <f t="shared" ca="1" si="0"/>
        <v/>
      </c>
      <c r="B97" s="6"/>
      <c r="C97" s="7" t="str">
        <f>IF($AN97="","",参加申込書!$K$5)</f>
        <v/>
      </c>
      <c r="D97" s="7" t="str">
        <f>IF($AN97="","",'参加申込書(直接入力用)'!$G$4)</f>
        <v/>
      </c>
      <c r="E97" s="7" t="str">
        <f>IF($AN97="","",'参加申込書(直接入力用)'!$I$9)</f>
        <v/>
      </c>
      <c r="F97" s="7" t="str">
        <f>IF($AN97="","",'参加申込書(直接入力用)'!$K$9)</f>
        <v/>
      </c>
      <c r="G97" s="7" t="str">
        <f>IF($AN97="","",IF(参加申込書!$Q$5="","",参加申込書!$Q$5))</f>
        <v/>
      </c>
      <c r="H97" s="7" t="str">
        <f>IF($AN97="","",IF(参加申込書!$Q$7="","",参加申込書!$Q$7))</f>
        <v/>
      </c>
      <c r="I97" s="7" t="str">
        <f>IF($AN97="","",IF(参加申込書!$Q$6="","",参加申込書!$Q$6))</f>
        <v/>
      </c>
      <c r="J97" s="7" t="str">
        <f>IF($AN97="","",IF(参加申込書!$Q$8="","",参加申込書!$Q$8))</f>
        <v/>
      </c>
      <c r="K97" s="7" t="str">
        <f>IF($AN97="","",IF(参加申込書!$K$8="","",参加申込書!$K$8))</f>
        <v/>
      </c>
      <c r="L97" s="7" t="str">
        <f>IF($AN97="","",IF(参加申込書!$K$9="","",参加申込書!$K$9))</f>
        <v/>
      </c>
      <c r="M97" s="7"/>
      <c r="N97" s="7"/>
      <c r="O97" s="7"/>
      <c r="P97" s="7"/>
      <c r="Q97" s="7"/>
      <c r="R97" s="7"/>
      <c r="S97" s="7"/>
      <c r="T97" s="7"/>
      <c r="U97" s="7"/>
      <c r="V97" s="7"/>
      <c r="W97" s="7"/>
      <c r="X97" s="7"/>
      <c r="Y97" s="7"/>
      <c r="Z97" s="7"/>
      <c r="AA97" s="7"/>
      <c r="AB97" s="7"/>
      <c r="AC97" s="7"/>
      <c r="AD97" s="7" t="str">
        <f>IF($AN97="","",IF(CONCATENATE(参加申込書!$K$10,参加申込書!$K$11)="","",CONCATENATE(参加申込書!$K$10,参加申込書!$K$11)))</f>
        <v/>
      </c>
      <c r="AE97" s="7"/>
      <c r="AF97" s="7"/>
      <c r="AG97" s="7" t="str">
        <f>IF(参加申込書!$W$7=2,1,"")</f>
        <v/>
      </c>
      <c r="AH97" s="7"/>
      <c r="AI97" s="7"/>
      <c r="AJ97" s="7" t="str">
        <f t="shared" si="3"/>
        <v/>
      </c>
      <c r="AK97" s="7" t="str">
        <f>IF($AN97="","",LEFT(参加申込書!$J109,5))</f>
        <v/>
      </c>
      <c r="AL97" s="7" t="str">
        <f>IF($AN97="","",MID(参加申込書!$J109,7,3))</f>
        <v/>
      </c>
      <c r="AM97" s="7" t="str">
        <f>IF($AN97="","",RIGHT(参加申込書!$J109,1))</f>
        <v/>
      </c>
      <c r="AN97" s="8" t="str">
        <f>IF(参加申込書!$L109=0,"",参加申込書!$L109)</f>
        <v/>
      </c>
      <c r="AO97" s="12" t="str">
        <f>IF(参加申込書!$N109=0,"",参加申込書!$N109)</f>
        <v/>
      </c>
      <c r="AP97" s="8" t="str">
        <f>IF(参加申込書!$M109=0,"",参加申込書!$M109)</f>
        <v/>
      </c>
      <c r="AQ97" s="8" t="str">
        <f>IF(参加申込書!$O109="","",参加申込書!$O109)</f>
        <v/>
      </c>
      <c r="AR97" s="8" t="str">
        <f>IF(参加申込書!$P109="","",参加申込書!$P109)</f>
        <v/>
      </c>
      <c r="AS97" s="8" t="str">
        <f>IF(参加申込書!$Q109=0,"",参加申込書!$Q109)</f>
        <v/>
      </c>
      <c r="AT97" s="8" t="str">
        <f>IF(参加申込書!$R109=0,"",参加申込書!$R109)</f>
        <v/>
      </c>
      <c r="AU97" s="8"/>
      <c r="AV97" s="8"/>
      <c r="AW97" s="8" t="str">
        <f>IF(参加申込書!$W$7=0,"",IF(参加申込書!$W$7&lt;&gt;3,参加申込書!$U109,参加申込書!$Q$8))</f>
        <v/>
      </c>
      <c r="AX97" s="8" t="str">
        <f>IF($AN97="","",IF(参加申込書!$S109=0,0,参加申込書!$S109))</f>
        <v/>
      </c>
      <c r="AY97" s="8" t="str">
        <f>IF(参加申込書!$T109="","",IF(参加申込書!$T109="男",1,2))</f>
        <v/>
      </c>
      <c r="AZ97" s="7"/>
      <c r="BA97" s="7"/>
      <c r="BB97" s="8"/>
      <c r="BC97" s="9" t="str">
        <f t="shared" ca="1" si="1"/>
        <v/>
      </c>
      <c r="BD97" s="6"/>
      <c r="BE97" s="6"/>
      <c r="BF97" s="6"/>
      <c r="BG97" s="6">
        <v>0</v>
      </c>
      <c r="BH97" s="6"/>
      <c r="BI97" s="6"/>
      <c r="BJ97" s="6"/>
      <c r="BK97" s="6"/>
      <c r="BL97" s="6"/>
      <c r="BM97" s="6"/>
      <c r="BN97" s="6"/>
      <c r="BO97" s="6"/>
      <c r="BP97" s="6"/>
    </row>
    <row r="98" spans="1:68" x14ac:dyDescent="0.2">
      <c r="A98" s="5" t="str">
        <f t="shared" ca="1" si="0"/>
        <v/>
      </c>
      <c r="B98" s="6"/>
      <c r="C98" s="7" t="str">
        <f>IF($AN98="","",参加申込書!$K$5)</f>
        <v/>
      </c>
      <c r="D98" s="7" t="str">
        <f>IF($AN98="","",'参加申込書(直接入力用)'!$G$4)</f>
        <v/>
      </c>
      <c r="E98" s="7" t="str">
        <f>IF($AN98="","",'参加申込書(直接入力用)'!$I$9)</f>
        <v/>
      </c>
      <c r="F98" s="7" t="str">
        <f>IF($AN98="","",'参加申込書(直接入力用)'!$K$9)</f>
        <v/>
      </c>
      <c r="G98" s="7" t="str">
        <f>IF($AN98="","",IF(参加申込書!$Q$5="","",参加申込書!$Q$5))</f>
        <v/>
      </c>
      <c r="H98" s="7" t="str">
        <f>IF($AN98="","",IF(参加申込書!$Q$7="","",参加申込書!$Q$7))</f>
        <v/>
      </c>
      <c r="I98" s="7" t="str">
        <f>IF($AN98="","",IF(参加申込書!$Q$6="","",参加申込書!$Q$6))</f>
        <v/>
      </c>
      <c r="J98" s="7" t="str">
        <f>IF($AN98="","",IF(参加申込書!$Q$8="","",参加申込書!$Q$8))</f>
        <v/>
      </c>
      <c r="K98" s="7" t="str">
        <f>IF($AN98="","",IF(参加申込書!$K$8="","",参加申込書!$K$8))</f>
        <v/>
      </c>
      <c r="L98" s="7" t="str">
        <f>IF($AN98="","",IF(参加申込書!$K$9="","",参加申込書!$K$9))</f>
        <v/>
      </c>
      <c r="M98" s="7"/>
      <c r="N98" s="7"/>
      <c r="O98" s="7"/>
      <c r="P98" s="7"/>
      <c r="Q98" s="7"/>
      <c r="R98" s="7"/>
      <c r="S98" s="7"/>
      <c r="T98" s="7"/>
      <c r="U98" s="7"/>
      <c r="V98" s="7"/>
      <c r="W98" s="7"/>
      <c r="X98" s="7"/>
      <c r="Y98" s="7"/>
      <c r="Z98" s="7"/>
      <c r="AA98" s="7"/>
      <c r="AB98" s="7"/>
      <c r="AC98" s="7"/>
      <c r="AD98" s="7" t="str">
        <f>IF($AN98="","",IF(CONCATENATE(参加申込書!$K$10,参加申込書!$K$11)="","",CONCATENATE(参加申込書!$K$10,参加申込書!$K$11)))</f>
        <v/>
      </c>
      <c r="AE98" s="7"/>
      <c r="AF98" s="7"/>
      <c r="AG98" s="7" t="str">
        <f>IF(参加申込書!$W$7=2,1,"")</f>
        <v/>
      </c>
      <c r="AH98" s="7"/>
      <c r="AI98" s="7"/>
      <c r="AJ98" s="7" t="str">
        <f t="shared" si="3"/>
        <v/>
      </c>
      <c r="AK98" s="7" t="str">
        <f>IF($AN98="","",LEFT(参加申込書!$J110,5))</f>
        <v/>
      </c>
      <c r="AL98" s="7" t="str">
        <f>IF($AN98="","",MID(参加申込書!$J110,7,3))</f>
        <v/>
      </c>
      <c r="AM98" s="7" t="str">
        <f>IF($AN98="","",RIGHT(参加申込書!$J110,1))</f>
        <v/>
      </c>
      <c r="AN98" s="8" t="str">
        <f>IF(参加申込書!$L110=0,"",参加申込書!$L110)</f>
        <v/>
      </c>
      <c r="AO98" s="12" t="str">
        <f>IF(参加申込書!$N110=0,"",参加申込書!$N110)</f>
        <v/>
      </c>
      <c r="AP98" s="8" t="str">
        <f>IF(参加申込書!$M110=0,"",参加申込書!$M110)</f>
        <v/>
      </c>
      <c r="AQ98" s="8" t="str">
        <f>IF(参加申込書!$O110="","",参加申込書!$O110)</f>
        <v/>
      </c>
      <c r="AR98" s="8" t="str">
        <f>IF(参加申込書!$P110="","",参加申込書!$P110)</f>
        <v/>
      </c>
      <c r="AS98" s="8" t="str">
        <f>IF(参加申込書!$Q110=0,"",参加申込書!$Q110)</f>
        <v/>
      </c>
      <c r="AT98" s="8" t="str">
        <f>IF(参加申込書!$R110=0,"",参加申込書!$R110)</f>
        <v/>
      </c>
      <c r="AU98" s="8"/>
      <c r="AV98" s="8"/>
      <c r="AW98" s="8" t="str">
        <f>IF(参加申込書!$W$7=0,"",IF(参加申込書!$W$7&lt;&gt;3,参加申込書!$U110,参加申込書!$Q$8))</f>
        <v/>
      </c>
      <c r="AX98" s="8" t="str">
        <f>IF($AN98="","",IF(参加申込書!$S110=0,0,参加申込書!$S110))</f>
        <v/>
      </c>
      <c r="AY98" s="8" t="str">
        <f>IF(参加申込書!$T110="","",IF(参加申込書!$T110="男",1,2))</f>
        <v/>
      </c>
      <c r="AZ98" s="7"/>
      <c r="BA98" s="7"/>
      <c r="BB98" s="8"/>
      <c r="BC98" s="9" t="str">
        <f t="shared" ca="1" si="1"/>
        <v/>
      </c>
      <c r="BD98" s="6"/>
      <c r="BE98" s="6"/>
      <c r="BF98" s="6"/>
      <c r="BG98" s="6">
        <v>0</v>
      </c>
      <c r="BH98" s="6"/>
      <c r="BI98" s="6"/>
      <c r="BJ98" s="6"/>
      <c r="BK98" s="6"/>
      <c r="BL98" s="6"/>
      <c r="BM98" s="6"/>
      <c r="BN98" s="6"/>
      <c r="BO98" s="6"/>
      <c r="BP98" s="6"/>
    </row>
    <row r="99" spans="1:68" x14ac:dyDescent="0.2">
      <c r="A99" s="5" t="str">
        <f t="shared" ca="1" si="0"/>
        <v/>
      </c>
      <c r="B99" s="6"/>
      <c r="C99" s="7" t="str">
        <f>IF($AN99="","",参加申込書!$K$5)</f>
        <v/>
      </c>
      <c r="D99" s="7" t="str">
        <f>IF($AN99="","",'参加申込書(直接入力用)'!$G$4)</f>
        <v/>
      </c>
      <c r="E99" s="7" t="str">
        <f>IF($AN99="","",'参加申込書(直接入力用)'!$I$9)</f>
        <v/>
      </c>
      <c r="F99" s="7" t="str">
        <f>IF($AN99="","",'参加申込書(直接入力用)'!$K$9)</f>
        <v/>
      </c>
      <c r="G99" s="7" t="str">
        <f>IF($AN99="","",IF(参加申込書!$Q$5="","",参加申込書!$Q$5))</f>
        <v/>
      </c>
      <c r="H99" s="7" t="str">
        <f>IF($AN99="","",IF(参加申込書!$Q$7="","",参加申込書!$Q$7))</f>
        <v/>
      </c>
      <c r="I99" s="7" t="str">
        <f>IF($AN99="","",IF(参加申込書!$Q$6="","",参加申込書!$Q$6))</f>
        <v/>
      </c>
      <c r="J99" s="7" t="str">
        <f>IF($AN99="","",IF(参加申込書!$Q$8="","",参加申込書!$Q$8))</f>
        <v/>
      </c>
      <c r="K99" s="7" t="str">
        <f>IF($AN99="","",IF(参加申込書!$K$8="","",参加申込書!$K$8))</f>
        <v/>
      </c>
      <c r="L99" s="7" t="str">
        <f>IF($AN99="","",IF(参加申込書!$K$9="","",参加申込書!$K$9))</f>
        <v/>
      </c>
      <c r="M99" s="7"/>
      <c r="N99" s="7"/>
      <c r="O99" s="7"/>
      <c r="P99" s="7"/>
      <c r="Q99" s="7"/>
      <c r="R99" s="7"/>
      <c r="S99" s="7"/>
      <c r="T99" s="7"/>
      <c r="U99" s="7"/>
      <c r="V99" s="7"/>
      <c r="W99" s="7"/>
      <c r="X99" s="7"/>
      <c r="Y99" s="7"/>
      <c r="Z99" s="7"/>
      <c r="AA99" s="7"/>
      <c r="AB99" s="7"/>
      <c r="AC99" s="7"/>
      <c r="AD99" s="7" t="str">
        <f>IF($AN99="","",IF(CONCATENATE(参加申込書!$K$10,参加申込書!$K$11)="","",CONCATENATE(参加申込書!$K$10,参加申込書!$K$11)))</f>
        <v/>
      </c>
      <c r="AE99" s="7"/>
      <c r="AF99" s="7"/>
      <c r="AG99" s="7" t="str">
        <f>IF(参加申込書!$W$7=2,1,"")</f>
        <v/>
      </c>
      <c r="AH99" s="7"/>
      <c r="AI99" s="7"/>
      <c r="AJ99" s="7" t="str">
        <f t="shared" si="3"/>
        <v/>
      </c>
      <c r="AK99" s="7" t="str">
        <f>IF($AN99="","",LEFT(参加申込書!$J111,5))</f>
        <v/>
      </c>
      <c r="AL99" s="7" t="str">
        <f>IF($AN99="","",MID(参加申込書!$J111,7,3))</f>
        <v/>
      </c>
      <c r="AM99" s="7" t="str">
        <f>IF($AN99="","",RIGHT(参加申込書!$J111,1))</f>
        <v/>
      </c>
      <c r="AN99" s="8" t="str">
        <f>IF(参加申込書!$L111=0,"",参加申込書!$L111)</f>
        <v/>
      </c>
      <c r="AO99" s="12" t="str">
        <f>IF(参加申込書!$N111=0,"",参加申込書!$N111)</f>
        <v/>
      </c>
      <c r="AP99" s="8" t="str">
        <f>IF(参加申込書!$M111=0,"",参加申込書!$M111)</f>
        <v/>
      </c>
      <c r="AQ99" s="8" t="str">
        <f>IF(参加申込書!$O111="","",参加申込書!$O111)</f>
        <v/>
      </c>
      <c r="AR99" s="8" t="str">
        <f>IF(参加申込書!$P111="","",参加申込書!$P111)</f>
        <v/>
      </c>
      <c r="AS99" s="8" t="str">
        <f>IF(参加申込書!$Q111=0,"",参加申込書!$Q111)</f>
        <v/>
      </c>
      <c r="AT99" s="8" t="str">
        <f>IF(参加申込書!$R111=0,"",参加申込書!$R111)</f>
        <v/>
      </c>
      <c r="AU99" s="8"/>
      <c r="AV99" s="8"/>
      <c r="AW99" s="8" t="str">
        <f>IF(参加申込書!$W$7=0,"",IF(参加申込書!$W$7&lt;&gt;3,参加申込書!$U111,参加申込書!$Q$8))</f>
        <v/>
      </c>
      <c r="AX99" s="8" t="str">
        <f>IF($AN99="","",IF(参加申込書!$S111=0,0,参加申込書!$S111))</f>
        <v/>
      </c>
      <c r="AY99" s="8" t="str">
        <f>IF(参加申込書!$T111="","",IF(参加申込書!$T111="男",1,2))</f>
        <v/>
      </c>
      <c r="AZ99" s="7"/>
      <c r="BA99" s="7"/>
      <c r="BB99" s="8"/>
      <c r="BC99" s="9" t="str">
        <f t="shared" ca="1" si="1"/>
        <v/>
      </c>
      <c r="BD99" s="6"/>
      <c r="BE99" s="6"/>
      <c r="BF99" s="6"/>
      <c r="BG99" s="6">
        <v>0</v>
      </c>
      <c r="BH99" s="6"/>
      <c r="BI99" s="6"/>
      <c r="BJ99" s="6"/>
      <c r="BK99" s="6"/>
      <c r="BL99" s="6"/>
      <c r="BM99" s="6"/>
      <c r="BN99" s="6"/>
      <c r="BO99" s="6"/>
      <c r="BP99" s="6"/>
    </row>
    <row r="100" spans="1:68" x14ac:dyDescent="0.2">
      <c r="A100" s="5" t="str">
        <f t="shared" ca="1" si="0"/>
        <v/>
      </c>
      <c r="B100" s="6"/>
      <c r="C100" s="7" t="str">
        <f>IF($AN100="","",参加申込書!$K$5)</f>
        <v/>
      </c>
      <c r="D100" s="7" t="str">
        <f>IF($AN100="","",'参加申込書(直接入力用)'!$G$4)</f>
        <v/>
      </c>
      <c r="E100" s="7" t="str">
        <f>IF($AN100="","",'参加申込書(直接入力用)'!$I$9)</f>
        <v/>
      </c>
      <c r="F100" s="7" t="str">
        <f>IF($AN100="","",'参加申込書(直接入力用)'!$K$9)</f>
        <v/>
      </c>
      <c r="G100" s="7" t="str">
        <f>IF($AN100="","",IF(参加申込書!$Q$5="","",参加申込書!$Q$5))</f>
        <v/>
      </c>
      <c r="H100" s="7" t="str">
        <f>IF($AN100="","",IF(参加申込書!$Q$7="","",参加申込書!$Q$7))</f>
        <v/>
      </c>
      <c r="I100" s="7" t="str">
        <f>IF($AN100="","",IF(参加申込書!$Q$6="","",参加申込書!$Q$6))</f>
        <v/>
      </c>
      <c r="J100" s="7" t="str">
        <f>IF($AN100="","",IF(参加申込書!$Q$8="","",参加申込書!$Q$8))</f>
        <v/>
      </c>
      <c r="K100" s="7" t="str">
        <f>IF($AN100="","",IF(参加申込書!$K$8="","",参加申込書!$K$8))</f>
        <v/>
      </c>
      <c r="L100" s="7" t="str">
        <f>IF($AN100="","",IF(参加申込書!$K$9="","",参加申込書!$K$9))</f>
        <v/>
      </c>
      <c r="M100" s="7"/>
      <c r="N100" s="7"/>
      <c r="O100" s="7"/>
      <c r="P100" s="7"/>
      <c r="Q100" s="7"/>
      <c r="R100" s="7"/>
      <c r="S100" s="7"/>
      <c r="T100" s="7"/>
      <c r="U100" s="7"/>
      <c r="V100" s="7"/>
      <c r="W100" s="7"/>
      <c r="X100" s="7"/>
      <c r="Y100" s="7"/>
      <c r="Z100" s="7"/>
      <c r="AA100" s="7"/>
      <c r="AB100" s="7"/>
      <c r="AC100" s="7"/>
      <c r="AD100" s="7" t="str">
        <f>IF($AN100="","",IF(CONCATENATE(参加申込書!$K$10,参加申込書!$K$11)="","",CONCATENATE(参加申込書!$K$10,参加申込書!$K$11)))</f>
        <v/>
      </c>
      <c r="AE100" s="7"/>
      <c r="AF100" s="7"/>
      <c r="AG100" s="7" t="str">
        <f>IF(参加申込書!$W$7=2,1,"")</f>
        <v/>
      </c>
      <c r="AH100" s="7"/>
      <c r="AI100" s="7"/>
      <c r="AJ100" s="7" t="str">
        <f t="shared" si="3"/>
        <v/>
      </c>
      <c r="AK100" s="7" t="str">
        <f>IF($AN100="","",LEFT(参加申込書!$J112,5))</f>
        <v/>
      </c>
      <c r="AL100" s="7" t="str">
        <f>IF($AN100="","",MID(参加申込書!$J112,7,3))</f>
        <v/>
      </c>
      <c r="AM100" s="7" t="str">
        <f>IF($AN100="","",RIGHT(参加申込書!$J112,1))</f>
        <v/>
      </c>
      <c r="AN100" s="8" t="str">
        <f>IF(参加申込書!$L112=0,"",参加申込書!$L112)</f>
        <v/>
      </c>
      <c r="AO100" s="12" t="str">
        <f>IF(参加申込書!$N112=0,"",参加申込書!$N112)</f>
        <v/>
      </c>
      <c r="AP100" s="8" t="str">
        <f>IF(参加申込書!$M112=0,"",参加申込書!$M112)</f>
        <v/>
      </c>
      <c r="AQ100" s="8" t="str">
        <f>IF(参加申込書!$O112="","",参加申込書!$O112)</f>
        <v/>
      </c>
      <c r="AR100" s="8" t="str">
        <f>IF(参加申込書!$P112="","",参加申込書!$P112)</f>
        <v/>
      </c>
      <c r="AS100" s="8" t="str">
        <f>IF(参加申込書!$Q112=0,"",参加申込書!$Q112)</f>
        <v/>
      </c>
      <c r="AT100" s="8" t="str">
        <f>IF(参加申込書!$R112=0,"",参加申込書!$R112)</f>
        <v/>
      </c>
      <c r="AU100" s="8"/>
      <c r="AV100" s="8"/>
      <c r="AW100" s="8" t="str">
        <f>IF(参加申込書!$W$7=0,"",IF(参加申込書!$W$7&lt;&gt;3,参加申込書!$U112,参加申込書!$Q$8))</f>
        <v/>
      </c>
      <c r="AX100" s="8" t="str">
        <f>IF($AN100="","",IF(参加申込書!$S112=0,0,参加申込書!$S112))</f>
        <v/>
      </c>
      <c r="AY100" s="8" t="str">
        <f>IF(参加申込書!$T112="","",IF(参加申込書!$T112="男",1,2))</f>
        <v/>
      </c>
      <c r="AZ100" s="7"/>
      <c r="BA100" s="7"/>
      <c r="BB100" s="8"/>
      <c r="BC100" s="9" t="str">
        <f t="shared" ca="1" si="1"/>
        <v/>
      </c>
      <c r="BD100" s="6"/>
      <c r="BE100" s="6"/>
      <c r="BF100" s="6"/>
      <c r="BG100" s="6">
        <v>0</v>
      </c>
      <c r="BH100" s="6"/>
      <c r="BI100" s="6"/>
      <c r="BJ100" s="6"/>
      <c r="BK100" s="6"/>
      <c r="BL100" s="6"/>
      <c r="BM100" s="6"/>
      <c r="BN100" s="6"/>
      <c r="BO100" s="6"/>
      <c r="BP100" s="6"/>
    </row>
    <row r="101" spans="1:68" x14ac:dyDescent="0.2">
      <c r="A101" s="5" t="str">
        <f t="shared" ca="1" si="0"/>
        <v/>
      </c>
      <c r="B101" s="6"/>
      <c r="C101" s="7" t="str">
        <f>IF($AN101="","",参加申込書!$K$5)</f>
        <v/>
      </c>
      <c r="D101" s="7" t="str">
        <f>IF($AN101="","",'参加申込書(直接入力用)'!$G$4)</f>
        <v/>
      </c>
      <c r="E101" s="7" t="str">
        <f>IF($AN101="","",'参加申込書(直接入力用)'!$I$9)</f>
        <v/>
      </c>
      <c r="F101" s="7" t="str">
        <f>IF($AN101="","",'参加申込書(直接入力用)'!$K$9)</f>
        <v/>
      </c>
      <c r="G101" s="7" t="str">
        <f>IF($AN101="","",IF(参加申込書!$Q$5="","",参加申込書!$Q$5))</f>
        <v/>
      </c>
      <c r="H101" s="7" t="str">
        <f>IF($AN101="","",IF(参加申込書!$Q$7="","",参加申込書!$Q$7))</f>
        <v/>
      </c>
      <c r="I101" s="7" t="str">
        <f>IF($AN101="","",IF(参加申込書!$Q$6="","",参加申込書!$Q$6))</f>
        <v/>
      </c>
      <c r="J101" s="7" t="str">
        <f>IF($AN101="","",IF(参加申込書!$Q$8="","",参加申込書!$Q$8))</f>
        <v/>
      </c>
      <c r="K101" s="7" t="str">
        <f>IF($AN101="","",IF(参加申込書!$K$8="","",参加申込書!$K$8))</f>
        <v/>
      </c>
      <c r="L101" s="7" t="str">
        <f>IF($AN101="","",IF(参加申込書!$K$9="","",参加申込書!$K$9))</f>
        <v/>
      </c>
      <c r="M101" s="7"/>
      <c r="N101" s="7"/>
      <c r="O101" s="7"/>
      <c r="P101" s="7"/>
      <c r="Q101" s="7"/>
      <c r="R101" s="7"/>
      <c r="S101" s="7"/>
      <c r="T101" s="7"/>
      <c r="U101" s="7"/>
      <c r="V101" s="7"/>
      <c r="W101" s="7"/>
      <c r="X101" s="7"/>
      <c r="Y101" s="7"/>
      <c r="Z101" s="7"/>
      <c r="AA101" s="7"/>
      <c r="AB101" s="7"/>
      <c r="AC101" s="7"/>
      <c r="AD101" s="7" t="str">
        <f>IF($AN101="","",IF(CONCATENATE(参加申込書!$K$10,参加申込書!$K$11)="","",CONCATENATE(参加申込書!$K$10,参加申込書!$K$11)))</f>
        <v/>
      </c>
      <c r="AE101" s="7"/>
      <c r="AF101" s="7"/>
      <c r="AG101" s="7" t="str">
        <f>IF(参加申込書!$W$7=2,1,"")</f>
        <v/>
      </c>
      <c r="AH101" s="7"/>
      <c r="AI101" s="7"/>
      <c r="AJ101" s="7" t="str">
        <f t="shared" si="3"/>
        <v/>
      </c>
      <c r="AK101" s="7" t="str">
        <f>IF($AN101="","",LEFT(参加申込書!$J113,5))</f>
        <v/>
      </c>
      <c r="AL101" s="7" t="str">
        <f>IF($AN101="","",MID(参加申込書!$J113,7,3))</f>
        <v/>
      </c>
      <c r="AM101" s="7" t="str">
        <f>IF($AN101="","",RIGHT(参加申込書!$J113,1))</f>
        <v/>
      </c>
      <c r="AN101" s="8" t="str">
        <f>IF(参加申込書!$L113=0,"",参加申込書!$L113)</f>
        <v/>
      </c>
      <c r="AO101" s="12" t="str">
        <f>IF(参加申込書!$N113=0,"",参加申込書!$N113)</f>
        <v/>
      </c>
      <c r="AP101" s="8" t="str">
        <f>IF(参加申込書!$M113=0,"",参加申込書!$M113)</f>
        <v/>
      </c>
      <c r="AQ101" s="8" t="str">
        <f>IF(参加申込書!$O113="","",参加申込書!$O113)</f>
        <v/>
      </c>
      <c r="AR101" s="8" t="str">
        <f>IF(参加申込書!$P113="","",参加申込書!$P113)</f>
        <v/>
      </c>
      <c r="AS101" s="8" t="str">
        <f>IF(参加申込書!$Q113=0,"",参加申込書!$Q113)</f>
        <v/>
      </c>
      <c r="AT101" s="8" t="str">
        <f>IF(参加申込書!$R113=0,"",参加申込書!$R113)</f>
        <v/>
      </c>
      <c r="AU101" s="8"/>
      <c r="AV101" s="8"/>
      <c r="AW101" s="8" t="str">
        <f>IF(参加申込書!$W$7=0,"",IF(参加申込書!$W$7&lt;&gt;3,参加申込書!$U113,参加申込書!$Q$8))</f>
        <v/>
      </c>
      <c r="AX101" s="8" t="str">
        <f>IF($AN101="","",IF(参加申込書!$S113=0,0,参加申込書!$S113))</f>
        <v/>
      </c>
      <c r="AY101" s="8" t="str">
        <f>IF(参加申込書!$T113="","",IF(参加申込書!$T113="男",1,2))</f>
        <v/>
      </c>
      <c r="AZ101" s="7"/>
      <c r="BA101" s="7"/>
      <c r="BB101" s="8"/>
      <c r="BC101" s="9" t="str">
        <f t="shared" ca="1" si="1"/>
        <v/>
      </c>
      <c r="BD101" s="6"/>
      <c r="BE101" s="6"/>
      <c r="BF101" s="6"/>
      <c r="BG101" s="6">
        <v>0</v>
      </c>
      <c r="BH101" s="6"/>
      <c r="BI101" s="6"/>
      <c r="BJ101" s="6"/>
      <c r="BK101" s="6"/>
      <c r="BL101" s="6"/>
      <c r="BM101" s="6"/>
      <c r="BN101" s="6"/>
      <c r="BO101" s="6"/>
      <c r="BP101" s="6"/>
    </row>
  </sheetData>
  <phoneticPr fontId="24"/>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39997558519241921"/>
  </sheetPr>
  <dimension ref="A1:BP101"/>
  <sheetViews>
    <sheetView topLeftCell="AF1" zoomScale="82" workbookViewId="0">
      <selection activeCell="AI5" sqref="AI5"/>
    </sheetView>
  </sheetViews>
  <sheetFormatPr defaultRowHeight="12" x14ac:dyDescent="0.2"/>
  <cols>
    <col min="1" max="1" width="13" customWidth="1"/>
    <col min="2" max="2" width="5.69921875" customWidth="1"/>
    <col min="3" max="3" width="23" bestFit="1" customWidth="1"/>
    <col min="4" max="6" width="2.09765625" customWidth="1"/>
    <col min="7" max="7" width="16" customWidth="1"/>
    <col min="8" max="8" width="23.59765625" bestFit="1" customWidth="1"/>
    <col min="9" max="12" width="14.09765625" bestFit="1" customWidth="1"/>
    <col min="13" max="17" width="2.09765625" customWidth="1"/>
    <col min="18" max="27" width="2.296875" customWidth="1"/>
    <col min="28" max="29" width="3" customWidth="1"/>
    <col min="30" max="30" width="8.59765625" bestFit="1" customWidth="1"/>
    <col min="31" max="32" width="6" bestFit="1" customWidth="1"/>
    <col min="33" max="35" width="6" customWidth="1"/>
    <col min="36" max="36" width="4" customWidth="1"/>
    <col min="37" max="37" width="10.3984375" customWidth="1"/>
    <col min="38" max="38" width="4" customWidth="1"/>
    <col min="39" max="39" width="3.09765625" customWidth="1"/>
    <col min="40" max="40" width="33.8984375" customWidth="1"/>
    <col min="41" max="41" width="16.8984375" style="13" bestFit="1" customWidth="1"/>
    <col min="42" max="42" width="7.59765625" customWidth="1"/>
    <col min="43" max="43" width="19.296875" bestFit="1" customWidth="1"/>
    <col min="45" max="45" width="12.8984375" bestFit="1" customWidth="1"/>
    <col min="46" max="46" width="14.3984375" bestFit="1" customWidth="1"/>
    <col min="47" max="49" width="14.3984375" customWidth="1"/>
    <col min="50" max="51" width="4.69921875" customWidth="1"/>
    <col min="52" max="52" width="9.69921875" bestFit="1" customWidth="1"/>
    <col min="53" max="53" width="10.69921875" bestFit="1" customWidth="1"/>
    <col min="54" max="54" width="11.09765625" bestFit="1" customWidth="1"/>
    <col min="55" max="55" width="19.09765625" customWidth="1"/>
  </cols>
  <sheetData>
    <row r="1" spans="1:68" s="4" customFormat="1" ht="180" x14ac:dyDescent="0.2">
      <c r="A1" s="1" t="s">
        <v>31</v>
      </c>
      <c r="B1" s="1" t="s">
        <v>32</v>
      </c>
      <c r="C1" s="10" t="s">
        <v>33</v>
      </c>
      <c r="D1" s="2" t="s">
        <v>34</v>
      </c>
      <c r="E1" s="2" t="s">
        <v>35</v>
      </c>
      <c r="F1" s="2" t="s">
        <v>36</v>
      </c>
      <c r="G1" s="1" t="s">
        <v>37</v>
      </c>
      <c r="H1" s="1" t="s">
        <v>38</v>
      </c>
      <c r="I1" s="1" t="s">
        <v>39</v>
      </c>
      <c r="J1" s="1" t="s">
        <v>40</v>
      </c>
      <c r="K1" s="1" t="s">
        <v>41</v>
      </c>
      <c r="L1" s="1" t="s">
        <v>42</v>
      </c>
      <c r="M1" s="2" t="s">
        <v>43</v>
      </c>
      <c r="N1" s="2" t="s">
        <v>44</v>
      </c>
      <c r="O1" s="2" t="s">
        <v>45</v>
      </c>
      <c r="P1" s="2" t="s">
        <v>46</v>
      </c>
      <c r="Q1" s="2" t="s">
        <v>47</v>
      </c>
      <c r="R1" s="1" t="s">
        <v>48</v>
      </c>
      <c r="S1" s="1" t="s">
        <v>49</v>
      </c>
      <c r="T1" s="1" t="s">
        <v>50</v>
      </c>
      <c r="U1" s="1" t="s">
        <v>51</v>
      </c>
      <c r="V1" s="1" t="s">
        <v>52</v>
      </c>
      <c r="W1" s="1" t="s">
        <v>53</v>
      </c>
      <c r="X1" s="1" t="s">
        <v>54</v>
      </c>
      <c r="Y1" s="1" t="s">
        <v>55</v>
      </c>
      <c r="Z1" s="1" t="s">
        <v>56</v>
      </c>
      <c r="AA1" s="1" t="s">
        <v>57</v>
      </c>
      <c r="AB1" s="3" t="s">
        <v>58</v>
      </c>
      <c r="AC1" s="3" t="s">
        <v>59</v>
      </c>
      <c r="AD1" s="1" t="s">
        <v>60</v>
      </c>
      <c r="AE1" s="1" t="s">
        <v>61</v>
      </c>
      <c r="AF1" s="1" t="s">
        <v>62</v>
      </c>
      <c r="AG1" s="1" t="s">
        <v>126</v>
      </c>
      <c r="AH1" s="1" t="s">
        <v>127</v>
      </c>
      <c r="AI1" s="1" t="s">
        <v>128</v>
      </c>
      <c r="AJ1" s="1" t="s">
        <v>63</v>
      </c>
      <c r="AK1" s="1" t="s">
        <v>64</v>
      </c>
      <c r="AL1" s="1" t="s">
        <v>65</v>
      </c>
      <c r="AM1" s="1" t="s">
        <v>66</v>
      </c>
      <c r="AN1" s="3" t="s">
        <v>67</v>
      </c>
      <c r="AO1" s="11" t="s">
        <v>68</v>
      </c>
      <c r="AP1" s="3" t="s">
        <v>69</v>
      </c>
      <c r="AQ1" s="1" t="s">
        <v>70</v>
      </c>
      <c r="AR1" s="1" t="s">
        <v>71</v>
      </c>
      <c r="AS1" s="1" t="s">
        <v>72</v>
      </c>
      <c r="AT1" s="1" t="s">
        <v>73</v>
      </c>
      <c r="AU1" s="1" t="s">
        <v>129</v>
      </c>
      <c r="AV1" s="1" t="s">
        <v>132</v>
      </c>
      <c r="AW1" s="1" t="s">
        <v>130</v>
      </c>
      <c r="AX1" s="1" t="s">
        <v>3</v>
      </c>
      <c r="AY1" s="1" t="s">
        <v>74</v>
      </c>
      <c r="AZ1" s="1" t="s">
        <v>75</v>
      </c>
      <c r="BA1" s="1" t="s">
        <v>76</v>
      </c>
      <c r="BB1" s="1" t="s">
        <v>77</v>
      </c>
      <c r="BC1" s="1" t="s">
        <v>78</v>
      </c>
      <c r="BD1" s="4" t="s">
        <v>153</v>
      </c>
      <c r="BE1" s="4" t="s">
        <v>154</v>
      </c>
      <c r="BF1" s="4" t="s">
        <v>155</v>
      </c>
      <c r="BG1" s="4" t="s">
        <v>156</v>
      </c>
      <c r="BH1" s="4" t="s">
        <v>157</v>
      </c>
      <c r="BI1" s="4" t="s">
        <v>158</v>
      </c>
      <c r="BJ1" s="4" t="s">
        <v>159</v>
      </c>
      <c r="BK1" s="4" t="s">
        <v>160</v>
      </c>
      <c r="BL1" s="4" t="s">
        <v>161</v>
      </c>
      <c r="BM1" s="4" t="s">
        <v>162</v>
      </c>
      <c r="BN1" s="4" t="s">
        <v>163</v>
      </c>
      <c r="BO1" s="4" t="s">
        <v>164</v>
      </c>
      <c r="BP1" s="4" t="s">
        <v>165</v>
      </c>
    </row>
    <row r="2" spans="1:68" x14ac:dyDescent="0.2">
      <c r="A2" s="5" t="str">
        <f ca="1">IF($AN2="","",TEXT(NOW(),"YYMMDDHHMMSS"))</f>
        <v/>
      </c>
      <c r="B2" s="6"/>
      <c r="C2" s="8" t="str">
        <f>IF($AN2="","",'参加申込書(直接入力用)'!$G$5)</f>
        <v/>
      </c>
      <c r="D2" s="7" t="str">
        <f>IF($AN2="","",'参加申込書(直接入力用)'!$G$4)</f>
        <v/>
      </c>
      <c r="E2" s="7" t="str">
        <f>IF($AN2="","",'参加申込書(直接入力用)'!$I$9)</f>
        <v/>
      </c>
      <c r="F2" s="7" t="str">
        <f>IF($AN2="","",'参加申込書(直接入力用)'!$K$9)</f>
        <v/>
      </c>
      <c r="G2" s="7" t="str">
        <f>IF($AN2="","",IF('参加申込書(直接入力用)'!$M$5="","",'参加申込書(直接入力用)'!$M$5))</f>
        <v/>
      </c>
      <c r="H2" s="7" t="str">
        <f>IF($AN2="","",IF('参加申込書(直接入力用)'!$M$7="","",'参加申込書(直接入力用)'!$M$7))</f>
        <v/>
      </c>
      <c r="I2" s="7" t="str">
        <f>IF($AN2="","",IF('参加申込書(直接入力用)'!$M$6="","",'参加申込書(直接入力用)'!$M$6))</f>
        <v/>
      </c>
      <c r="J2" s="7" t="str">
        <f>IF($AN2="","",IF('参加申込書(直接入力用)'!$M$8="","",'参加申込書(直接入力用)'!$M$8))</f>
        <v/>
      </c>
      <c r="K2" s="7" t="str">
        <f>IF($AN2="","",IF('参加申込書(直接入力用)'!$G$8="","",'参加申込書(直接入力用)'!$G$8))</f>
        <v/>
      </c>
      <c r="L2" s="7" t="str">
        <f>IF($AN2="","",IF('参加申込書(直接入力用)'!$G$9="","",'参加申込書(直接入力用)'!$G$9))</f>
        <v/>
      </c>
      <c r="M2" s="7"/>
      <c r="N2" s="7"/>
      <c r="O2" s="7"/>
      <c r="P2" s="7"/>
      <c r="Q2" s="7"/>
      <c r="R2" s="7"/>
      <c r="S2" s="7"/>
      <c r="T2" s="7"/>
      <c r="U2" s="7"/>
      <c r="V2" s="7"/>
      <c r="W2" s="7"/>
      <c r="X2" s="7"/>
      <c r="Y2" s="7"/>
      <c r="Z2" s="7"/>
      <c r="AA2" s="7"/>
      <c r="AB2" s="7"/>
      <c r="AC2" s="7"/>
      <c r="AD2" s="7" t="str">
        <f>IF($AN2="","",IF(CONCATENATE('参加申込書(直接入力用)'!$G$10,'参加申込書(直接入力用)'!$G$11)="","",CONCATENATE('参加申込書(直接入力用)'!$G$10,'参加申込書(直接入力用)'!$G$11)))</f>
        <v/>
      </c>
      <c r="AE2" s="7"/>
      <c r="AF2" s="7"/>
      <c r="AG2" s="7" t="str">
        <f>IF('参加申込書(直接入力用)'!$W$7=2,1,"")</f>
        <v/>
      </c>
      <c r="AH2" s="7"/>
      <c r="AI2" s="7"/>
      <c r="AJ2" s="7" t="str">
        <f>IF($AN2="","",CONCATENATE(LEFT(AK2,1),"A"))</f>
        <v/>
      </c>
      <c r="AK2" s="7" t="str">
        <f>IF($AN2="","",LEFT('参加申込書(直接入力用)'!$F14,5))</f>
        <v/>
      </c>
      <c r="AL2" s="7" t="str">
        <f>IF($AN2="","",MID('参加申込書(直接入力用)'!$F14,7,3))</f>
        <v/>
      </c>
      <c r="AM2" s="7" t="str">
        <f>IF($AN2="","",RIGHT('参加申込書(直接入力用)'!$F14,1))</f>
        <v/>
      </c>
      <c r="AN2" s="8" t="str">
        <f>IF('参加申込書(直接入力用)'!$H14=0,"",'参加申込書(直接入力用)'!$H14)</f>
        <v/>
      </c>
      <c r="AO2" s="12" t="str">
        <f>IF('参加申込書(直接入力用)'!$J14=0,"",'参加申込書(直接入力用)'!$J14)</f>
        <v/>
      </c>
      <c r="AP2" s="8" t="str">
        <f>IF('参加申込書(直接入力用)'!$I14=0,"",'参加申込書(直接入力用)'!$I14)</f>
        <v/>
      </c>
      <c r="AQ2" s="8" t="str">
        <f>IF('参加申込書(直接入力用)'!$K14="","",'参加申込書(直接入力用)'!$K14)</f>
        <v/>
      </c>
      <c r="AR2" s="8" t="str">
        <f>IF('参加申込書(直接入力用)'!$L14="","",'参加申込書(直接入力用)'!$L14)</f>
        <v/>
      </c>
      <c r="AS2" s="8" t="str">
        <f>IF('参加申込書(直接入力用)'!$M14=0,"",'参加申込書(直接入力用)'!$M14)</f>
        <v/>
      </c>
      <c r="AT2" s="8" t="str">
        <f>IF('参加申込書(直接入力用)'!$N14=0,"",'参加申込書(直接入力用)'!$N14)</f>
        <v/>
      </c>
      <c r="AU2" s="8"/>
      <c r="AV2" s="202"/>
      <c r="AW2" s="8" t="str">
        <f>IF('参加申込書(直接入力用)'!$W$7=0,"",IF('参加申込書(直接入力用)'!$W$7&lt;&gt;3,'参加申込書(直接入力用)'!$Q14,'参加申込書(直接入力用)'!$M$8))</f>
        <v/>
      </c>
      <c r="AX2" s="8" t="str">
        <f>IF($AN2="","",IF('参加申込書(直接入力用)'!$O14=0,0,'参加申込書(直接入力用)'!$O14))</f>
        <v/>
      </c>
      <c r="AY2" s="8" t="str">
        <f>IF('参加申込書(直接入力用)'!$P14="","",IF('参加申込書(直接入力用)'!$P14="男",1,2))</f>
        <v/>
      </c>
      <c r="AZ2" s="23"/>
      <c r="BA2" s="23"/>
      <c r="BB2" s="8"/>
      <c r="BC2" s="9" t="str">
        <f ca="1">IF($AN2="","",NOW())</f>
        <v/>
      </c>
      <c r="BD2" s="6"/>
      <c r="BE2" s="6"/>
      <c r="BF2" s="6"/>
      <c r="BG2" s="6">
        <v>0</v>
      </c>
      <c r="BH2" s="6"/>
      <c r="BI2" s="6"/>
      <c r="BJ2" s="6"/>
      <c r="BK2" s="6"/>
      <c r="BL2" s="6"/>
      <c r="BM2" s="6"/>
      <c r="BN2" s="6"/>
      <c r="BO2" s="6"/>
      <c r="BP2" s="6"/>
    </row>
    <row r="3" spans="1:68" x14ac:dyDescent="0.2">
      <c r="A3" s="5" t="str">
        <f t="shared" ref="A3:A66" ca="1" si="0">IF($AN3="","",TEXT(NOW(),"YYMMDDHHMMSS"))</f>
        <v/>
      </c>
      <c r="B3" s="6"/>
      <c r="C3" s="8" t="str">
        <f>IF($AN3="","",'参加申込書(直接入力用)'!$G$5)</f>
        <v/>
      </c>
      <c r="D3" s="7" t="str">
        <f>IF($AN3="","",'参加申込書(直接入力用)'!$G$4)</f>
        <v/>
      </c>
      <c r="E3" s="7" t="str">
        <f>IF($AN3="","",'参加申込書(直接入力用)'!$I$9)</f>
        <v/>
      </c>
      <c r="F3" s="7" t="str">
        <f>IF($AN3="","",'参加申込書(直接入力用)'!$K$9)</f>
        <v/>
      </c>
      <c r="G3" s="7" t="str">
        <f>IF($AN3="","",IF('参加申込書(直接入力用)'!$M$5="","",'参加申込書(直接入力用)'!$M$5))</f>
        <v/>
      </c>
      <c r="H3" s="7" t="str">
        <f>IF($AN3="","",IF('参加申込書(直接入力用)'!$M$7="","",'参加申込書(直接入力用)'!$M$7))</f>
        <v/>
      </c>
      <c r="I3" s="7" t="str">
        <f>IF($AN3="","",IF('参加申込書(直接入力用)'!$M$6="","",'参加申込書(直接入力用)'!$M$6))</f>
        <v/>
      </c>
      <c r="J3" s="7" t="str">
        <f>IF($AN3="","",IF('参加申込書(直接入力用)'!$M$8="","",'参加申込書(直接入力用)'!$M$8))</f>
        <v/>
      </c>
      <c r="K3" s="7" t="str">
        <f>IF($AN3="","",IF('参加申込書(直接入力用)'!$G$8="","",'参加申込書(直接入力用)'!$G$8))</f>
        <v/>
      </c>
      <c r="L3" s="7" t="str">
        <f>IF($AN3="","",IF('参加申込書(直接入力用)'!$G$9="","",'参加申込書(直接入力用)'!$G$9))</f>
        <v/>
      </c>
      <c r="M3" s="7"/>
      <c r="N3" s="7"/>
      <c r="O3" s="7"/>
      <c r="P3" s="7"/>
      <c r="Q3" s="7"/>
      <c r="R3" s="7"/>
      <c r="S3" s="7"/>
      <c r="T3" s="7"/>
      <c r="U3" s="7"/>
      <c r="V3" s="7"/>
      <c r="W3" s="7"/>
      <c r="X3" s="7"/>
      <c r="Y3" s="7"/>
      <c r="Z3" s="7"/>
      <c r="AA3" s="7"/>
      <c r="AB3" s="7"/>
      <c r="AC3" s="7"/>
      <c r="AD3" s="7" t="str">
        <f>IF($AN3="","",IF(CONCATENATE('参加申込書(直接入力用)'!$G$10,'参加申込書(直接入力用)'!$G$11)="","",CONCATENATE('参加申込書(直接入力用)'!$G$10,'参加申込書(直接入力用)'!$G$11)))</f>
        <v/>
      </c>
      <c r="AE3" s="7"/>
      <c r="AF3" s="7"/>
      <c r="AG3" s="7" t="str">
        <f>IF('参加申込書(直接入力用)'!$W$7=2,1,"")</f>
        <v/>
      </c>
      <c r="AH3" s="7"/>
      <c r="AI3" s="7"/>
      <c r="AJ3" s="7" t="str">
        <f t="shared" ref="AJ3:AJ66" si="1">IF($AN3="","",CONCATENATE(LEFT(AK3,1),"A"))</f>
        <v/>
      </c>
      <c r="AK3" s="7" t="str">
        <f>IF($AN3="","",LEFT('参加申込書(直接入力用)'!$F15,5))</f>
        <v/>
      </c>
      <c r="AL3" s="7" t="str">
        <f>IF($AN3="","",MID('参加申込書(直接入力用)'!$F15,7,3))</f>
        <v/>
      </c>
      <c r="AM3" s="7" t="str">
        <f>IF($AN3="","",RIGHT('参加申込書(直接入力用)'!$F15,1))</f>
        <v/>
      </c>
      <c r="AN3" s="8" t="str">
        <f>IF('参加申込書(直接入力用)'!$H15=0,"",'参加申込書(直接入力用)'!$H15)</f>
        <v/>
      </c>
      <c r="AO3" s="12" t="str">
        <f>IF('参加申込書(直接入力用)'!$J15=0,"",'参加申込書(直接入力用)'!$J15)</f>
        <v/>
      </c>
      <c r="AP3" s="8" t="str">
        <f>IF('参加申込書(直接入力用)'!$I15=0,"",'参加申込書(直接入力用)'!$I15)</f>
        <v/>
      </c>
      <c r="AQ3" s="8" t="str">
        <f>IF('参加申込書(直接入力用)'!$K15="","",'参加申込書(直接入力用)'!$K15)</f>
        <v/>
      </c>
      <c r="AR3" s="8" t="str">
        <f>IF('参加申込書(直接入力用)'!$L15="","",'参加申込書(直接入力用)'!$L15)</f>
        <v/>
      </c>
      <c r="AS3" s="8" t="str">
        <f>IF('参加申込書(直接入力用)'!$M15=0,"",'参加申込書(直接入力用)'!$M15)</f>
        <v/>
      </c>
      <c r="AT3" s="8" t="str">
        <f>IF('参加申込書(直接入力用)'!$N15=0,"",'参加申込書(直接入力用)'!$N15)</f>
        <v/>
      </c>
      <c r="AU3" s="8"/>
      <c r="AV3" s="202"/>
      <c r="AW3" s="8" t="str">
        <f>IF('参加申込書(直接入力用)'!$W$7=0,"",IF('参加申込書(直接入力用)'!$W$7&lt;&gt;3,'参加申込書(直接入力用)'!$Q15,'参加申込書(直接入力用)'!$M$8))</f>
        <v/>
      </c>
      <c r="AX3" s="8" t="str">
        <f>IF($AN3="","",IF('参加申込書(直接入力用)'!$O15=0,0,'参加申込書(直接入力用)'!$O15))</f>
        <v/>
      </c>
      <c r="AY3" s="8" t="str">
        <f>IF('参加申込書(直接入力用)'!$P15="","",IF('参加申込書(直接入力用)'!$P15="男",1,2))</f>
        <v/>
      </c>
      <c r="AZ3" s="23"/>
      <c r="BA3" s="23"/>
      <c r="BB3" s="8"/>
      <c r="BC3" s="9" t="str">
        <f t="shared" ref="BC3:BC66" ca="1" si="2">IF($AN3="","",NOW())</f>
        <v/>
      </c>
      <c r="BD3" s="6"/>
      <c r="BE3" s="6"/>
      <c r="BF3" s="6"/>
      <c r="BG3" s="6">
        <v>0</v>
      </c>
      <c r="BH3" s="6"/>
      <c r="BI3" s="6"/>
      <c r="BJ3" s="6"/>
      <c r="BK3" s="6"/>
      <c r="BL3" s="6"/>
      <c r="BM3" s="6"/>
      <c r="BN3" s="6"/>
      <c r="BO3" s="6"/>
      <c r="BP3" s="6"/>
    </row>
    <row r="4" spans="1:68" x14ac:dyDescent="0.2">
      <c r="A4" s="5" t="str">
        <f t="shared" ca="1" si="0"/>
        <v/>
      </c>
      <c r="B4" s="6"/>
      <c r="C4" s="8" t="str">
        <f>IF($AN4="","",'参加申込書(直接入力用)'!$G$5)</f>
        <v/>
      </c>
      <c r="D4" s="7" t="str">
        <f>IF($AN4="","",'参加申込書(直接入力用)'!$G$4)</f>
        <v/>
      </c>
      <c r="E4" s="7" t="str">
        <f>IF($AN4="","",'参加申込書(直接入力用)'!$I$9)</f>
        <v/>
      </c>
      <c r="F4" s="7" t="str">
        <f>IF($AN4="","",'参加申込書(直接入力用)'!$K$9)</f>
        <v/>
      </c>
      <c r="G4" s="7" t="str">
        <f>IF($AN4="","",IF('参加申込書(直接入力用)'!$M$5="","",'参加申込書(直接入力用)'!$M$5))</f>
        <v/>
      </c>
      <c r="H4" s="7" t="str">
        <f>IF($AN4="","",IF('参加申込書(直接入力用)'!$M$7="","",'参加申込書(直接入力用)'!$M$7))</f>
        <v/>
      </c>
      <c r="I4" s="7" t="str">
        <f>IF($AN4="","",IF('参加申込書(直接入力用)'!$M$6="","",'参加申込書(直接入力用)'!$M$6))</f>
        <v/>
      </c>
      <c r="J4" s="7" t="str">
        <f>IF($AN4="","",IF('参加申込書(直接入力用)'!$M$8="","",'参加申込書(直接入力用)'!$M$8))</f>
        <v/>
      </c>
      <c r="K4" s="7" t="str">
        <f>IF($AN4="","",IF('参加申込書(直接入力用)'!$G$8="","",'参加申込書(直接入力用)'!$G$8))</f>
        <v/>
      </c>
      <c r="L4" s="7" t="str">
        <f>IF($AN4="","",IF('参加申込書(直接入力用)'!$G$9="","",'参加申込書(直接入力用)'!$G$9))</f>
        <v/>
      </c>
      <c r="M4" s="7"/>
      <c r="N4" s="7"/>
      <c r="O4" s="7"/>
      <c r="P4" s="7"/>
      <c r="Q4" s="7"/>
      <c r="R4" s="7"/>
      <c r="S4" s="7"/>
      <c r="T4" s="7"/>
      <c r="U4" s="7"/>
      <c r="V4" s="7"/>
      <c r="W4" s="7"/>
      <c r="X4" s="7"/>
      <c r="Y4" s="7"/>
      <c r="Z4" s="7"/>
      <c r="AA4" s="7"/>
      <c r="AB4" s="7"/>
      <c r="AC4" s="7"/>
      <c r="AD4" s="7" t="str">
        <f>IF($AN4="","",IF(CONCATENATE('参加申込書(直接入力用)'!$G$10,'参加申込書(直接入力用)'!$G$11)="","",CONCATENATE('参加申込書(直接入力用)'!$G$10,'参加申込書(直接入力用)'!$G$11)))</f>
        <v/>
      </c>
      <c r="AE4" s="7"/>
      <c r="AF4" s="7"/>
      <c r="AG4" s="7" t="str">
        <f>IF('参加申込書(直接入力用)'!$W$7=2,1,"")</f>
        <v/>
      </c>
      <c r="AH4" s="7"/>
      <c r="AI4" s="7"/>
      <c r="AJ4" s="7" t="str">
        <f t="shared" si="1"/>
        <v/>
      </c>
      <c r="AK4" s="7" t="str">
        <f>IF($AN4="","",LEFT('参加申込書(直接入力用)'!$F16,5))</f>
        <v/>
      </c>
      <c r="AL4" s="7" t="str">
        <f>IF($AN4="","",MID('参加申込書(直接入力用)'!$F16,7,3))</f>
        <v/>
      </c>
      <c r="AM4" s="7" t="str">
        <f>IF($AN4="","",RIGHT('参加申込書(直接入力用)'!$F16,1))</f>
        <v/>
      </c>
      <c r="AN4" s="8" t="str">
        <f>IF('参加申込書(直接入力用)'!$H16=0,"",'参加申込書(直接入力用)'!$H16)</f>
        <v/>
      </c>
      <c r="AO4" s="12" t="str">
        <f>IF('参加申込書(直接入力用)'!$J16=0,"",'参加申込書(直接入力用)'!$J16)</f>
        <v/>
      </c>
      <c r="AP4" s="8" t="str">
        <f>IF('参加申込書(直接入力用)'!$I16=0,"",'参加申込書(直接入力用)'!$I16)</f>
        <v/>
      </c>
      <c r="AQ4" s="8" t="str">
        <f>IF('参加申込書(直接入力用)'!$K16="","",'参加申込書(直接入力用)'!$K16)</f>
        <v/>
      </c>
      <c r="AR4" s="8" t="str">
        <f>IF('参加申込書(直接入力用)'!$L16="","",'参加申込書(直接入力用)'!$L16)</f>
        <v/>
      </c>
      <c r="AS4" s="8" t="str">
        <f>IF('参加申込書(直接入力用)'!$M16=0,"",'参加申込書(直接入力用)'!$M16)</f>
        <v/>
      </c>
      <c r="AT4" s="8" t="str">
        <f>IF('参加申込書(直接入力用)'!$N16=0,"",'参加申込書(直接入力用)'!$N16)</f>
        <v/>
      </c>
      <c r="AU4" s="8"/>
      <c r="AV4" s="202"/>
      <c r="AW4" s="8" t="str">
        <f>IF('参加申込書(直接入力用)'!$W$7=0,"",IF('参加申込書(直接入力用)'!$W$7&lt;&gt;3,'参加申込書(直接入力用)'!$Q16,'参加申込書(直接入力用)'!$M$8))</f>
        <v/>
      </c>
      <c r="AX4" s="8" t="str">
        <f>IF($AN4="","",IF('参加申込書(直接入力用)'!$O16=0,0,'参加申込書(直接入力用)'!$O16))</f>
        <v/>
      </c>
      <c r="AY4" s="8" t="str">
        <f>IF('参加申込書(直接入力用)'!$P16="","",IF('参加申込書(直接入力用)'!$P16="男",1,2))</f>
        <v/>
      </c>
      <c r="AZ4" s="23"/>
      <c r="BA4" s="23"/>
      <c r="BB4" s="8"/>
      <c r="BC4" s="9" t="str">
        <f t="shared" ca="1" si="2"/>
        <v/>
      </c>
      <c r="BD4" s="6"/>
      <c r="BE4" s="6"/>
      <c r="BF4" s="6"/>
      <c r="BG4" s="6">
        <v>0</v>
      </c>
      <c r="BH4" s="6"/>
      <c r="BI4" s="6"/>
      <c r="BJ4" s="6"/>
      <c r="BK4" s="6"/>
      <c r="BL4" s="6"/>
      <c r="BM4" s="6"/>
      <c r="BN4" s="6"/>
      <c r="BO4" s="6"/>
      <c r="BP4" s="6"/>
    </row>
    <row r="5" spans="1:68" x14ac:dyDescent="0.2">
      <c r="A5" s="5" t="str">
        <f t="shared" ca="1" si="0"/>
        <v/>
      </c>
      <c r="B5" s="6"/>
      <c r="C5" s="8" t="str">
        <f>IF($AN5="","",'参加申込書(直接入力用)'!$G$5)</f>
        <v/>
      </c>
      <c r="D5" s="7" t="str">
        <f>IF($AN5="","",'参加申込書(直接入力用)'!$G$4)</f>
        <v/>
      </c>
      <c r="E5" s="7" t="str">
        <f>IF($AN5="","",'参加申込書(直接入力用)'!$I$9)</f>
        <v/>
      </c>
      <c r="F5" s="7" t="str">
        <f>IF($AN5="","",'参加申込書(直接入力用)'!$K$9)</f>
        <v/>
      </c>
      <c r="G5" s="7" t="str">
        <f>IF($AN5="","",IF('参加申込書(直接入力用)'!$M$5="","",'参加申込書(直接入力用)'!$M$5))</f>
        <v/>
      </c>
      <c r="H5" s="7" t="str">
        <f>IF($AN5="","",IF('参加申込書(直接入力用)'!$M$7="","",'参加申込書(直接入力用)'!$M$7))</f>
        <v/>
      </c>
      <c r="I5" s="7" t="str">
        <f>IF($AN5="","",IF('参加申込書(直接入力用)'!$M$6="","",'参加申込書(直接入力用)'!$M$6))</f>
        <v/>
      </c>
      <c r="J5" s="7" t="str">
        <f>IF($AN5="","",IF('参加申込書(直接入力用)'!$M$8="","",'参加申込書(直接入力用)'!$M$8))</f>
        <v/>
      </c>
      <c r="K5" s="7" t="str">
        <f>IF($AN5="","",IF('参加申込書(直接入力用)'!$G$8="","",'参加申込書(直接入力用)'!$G$8))</f>
        <v/>
      </c>
      <c r="L5" s="7" t="str">
        <f>IF($AN5="","",IF('参加申込書(直接入力用)'!$G$9="","",'参加申込書(直接入力用)'!$G$9))</f>
        <v/>
      </c>
      <c r="M5" s="7"/>
      <c r="N5" s="7"/>
      <c r="O5" s="7"/>
      <c r="P5" s="7"/>
      <c r="Q5" s="7"/>
      <c r="R5" s="7"/>
      <c r="S5" s="7"/>
      <c r="T5" s="7"/>
      <c r="U5" s="7"/>
      <c r="V5" s="7"/>
      <c r="W5" s="7"/>
      <c r="X5" s="7"/>
      <c r="Y5" s="7"/>
      <c r="Z5" s="7"/>
      <c r="AA5" s="7"/>
      <c r="AB5" s="7"/>
      <c r="AC5" s="7"/>
      <c r="AD5" s="7" t="str">
        <f>IF($AN5="","",IF(CONCATENATE('参加申込書(直接入力用)'!$G$10,'参加申込書(直接入力用)'!$G$11)="","",CONCATENATE('参加申込書(直接入力用)'!$G$10,'参加申込書(直接入力用)'!$G$11)))</f>
        <v/>
      </c>
      <c r="AE5" s="7"/>
      <c r="AF5" s="7"/>
      <c r="AG5" s="7" t="str">
        <f>IF('参加申込書(直接入力用)'!$W$7=2,1,"")</f>
        <v/>
      </c>
      <c r="AH5" s="7"/>
      <c r="AI5" s="7"/>
      <c r="AJ5" s="7" t="str">
        <f t="shared" si="1"/>
        <v/>
      </c>
      <c r="AK5" s="7" t="str">
        <f>IF($AN5="","",LEFT('参加申込書(直接入力用)'!$F17,5))</f>
        <v/>
      </c>
      <c r="AL5" s="7" t="str">
        <f>IF($AN5="","",MID('参加申込書(直接入力用)'!$F17,7,3))</f>
        <v/>
      </c>
      <c r="AM5" s="7" t="str">
        <f>IF($AN5="","",RIGHT('参加申込書(直接入力用)'!$F17,1))</f>
        <v/>
      </c>
      <c r="AN5" s="8" t="str">
        <f>IF('参加申込書(直接入力用)'!$H17=0,"",'参加申込書(直接入力用)'!$H17)</f>
        <v/>
      </c>
      <c r="AO5" s="12" t="str">
        <f>IF('参加申込書(直接入力用)'!$J17=0,"",'参加申込書(直接入力用)'!$J17)</f>
        <v/>
      </c>
      <c r="AP5" s="8" t="str">
        <f>IF('参加申込書(直接入力用)'!$I17=0,"",'参加申込書(直接入力用)'!$I17)</f>
        <v/>
      </c>
      <c r="AQ5" s="8" t="str">
        <f>IF('参加申込書(直接入力用)'!$K17="","",'参加申込書(直接入力用)'!$K17)</f>
        <v/>
      </c>
      <c r="AR5" s="8" t="str">
        <f>IF('参加申込書(直接入力用)'!$L17="","",'参加申込書(直接入力用)'!$L17)</f>
        <v/>
      </c>
      <c r="AS5" s="8" t="str">
        <f>IF('参加申込書(直接入力用)'!$M17=0,"",'参加申込書(直接入力用)'!$M17)</f>
        <v/>
      </c>
      <c r="AT5" s="8" t="str">
        <f>IF('参加申込書(直接入力用)'!$N17=0,"",'参加申込書(直接入力用)'!$N17)</f>
        <v/>
      </c>
      <c r="AU5" s="8"/>
      <c r="AV5" s="202"/>
      <c r="AW5" s="8" t="str">
        <f>IF('参加申込書(直接入力用)'!$W$7=0,"",IF('参加申込書(直接入力用)'!$W$7&lt;&gt;3,'参加申込書(直接入力用)'!$Q17,'参加申込書(直接入力用)'!$M$8))</f>
        <v/>
      </c>
      <c r="AX5" s="8" t="str">
        <f>IF($AN5="","",IF('参加申込書(直接入力用)'!$O17=0,0,'参加申込書(直接入力用)'!$O17))</f>
        <v/>
      </c>
      <c r="AY5" s="8" t="str">
        <f>IF('参加申込書(直接入力用)'!$P17="","",IF('参加申込書(直接入力用)'!$P17="男",1,2))</f>
        <v/>
      </c>
      <c r="AZ5" s="23"/>
      <c r="BA5" s="23"/>
      <c r="BB5" s="8"/>
      <c r="BC5" s="9" t="str">
        <f t="shared" ca="1" si="2"/>
        <v/>
      </c>
      <c r="BD5" s="6"/>
      <c r="BE5" s="6"/>
      <c r="BF5" s="6"/>
      <c r="BG5" s="6">
        <v>0</v>
      </c>
      <c r="BH5" s="6"/>
      <c r="BI5" s="6"/>
      <c r="BJ5" s="6"/>
      <c r="BK5" s="6"/>
      <c r="BL5" s="6"/>
      <c r="BM5" s="6"/>
      <c r="BN5" s="6"/>
      <c r="BO5" s="6"/>
      <c r="BP5" s="6"/>
    </row>
    <row r="6" spans="1:68" x14ac:dyDescent="0.2">
      <c r="A6" s="5" t="str">
        <f t="shared" ca="1" si="0"/>
        <v/>
      </c>
      <c r="B6" s="6"/>
      <c r="C6" s="8" t="str">
        <f>IF($AN6="","",'参加申込書(直接入力用)'!$G$5)</f>
        <v/>
      </c>
      <c r="D6" s="7" t="str">
        <f>IF($AN6="","",'参加申込書(直接入力用)'!$G$4)</f>
        <v/>
      </c>
      <c r="E6" s="7" t="str">
        <f>IF($AN6="","",'参加申込書(直接入力用)'!$I$9)</f>
        <v/>
      </c>
      <c r="F6" s="7" t="str">
        <f>IF($AN6="","",'参加申込書(直接入力用)'!$K$9)</f>
        <v/>
      </c>
      <c r="G6" s="7" t="str">
        <f>IF($AN6="","",IF('参加申込書(直接入力用)'!$M$5="","",'参加申込書(直接入力用)'!$M$5))</f>
        <v/>
      </c>
      <c r="H6" s="7" t="str">
        <f>IF($AN6="","",IF('参加申込書(直接入力用)'!$M$7="","",'参加申込書(直接入力用)'!$M$7))</f>
        <v/>
      </c>
      <c r="I6" s="7" t="str">
        <f>IF($AN6="","",IF('参加申込書(直接入力用)'!$M$6="","",'参加申込書(直接入力用)'!$M$6))</f>
        <v/>
      </c>
      <c r="J6" s="7" t="str">
        <f>IF($AN6="","",IF('参加申込書(直接入力用)'!$M$8="","",'参加申込書(直接入力用)'!$M$8))</f>
        <v/>
      </c>
      <c r="K6" s="7" t="str">
        <f>IF($AN6="","",IF('参加申込書(直接入力用)'!$G$8="","",'参加申込書(直接入力用)'!$G$8))</f>
        <v/>
      </c>
      <c r="L6" s="7" t="str">
        <f>IF($AN6="","",IF('参加申込書(直接入力用)'!$G$9="","",'参加申込書(直接入力用)'!$G$9))</f>
        <v/>
      </c>
      <c r="M6" s="7"/>
      <c r="N6" s="7"/>
      <c r="O6" s="7"/>
      <c r="P6" s="7"/>
      <c r="Q6" s="7"/>
      <c r="R6" s="7"/>
      <c r="S6" s="7"/>
      <c r="T6" s="7"/>
      <c r="U6" s="7"/>
      <c r="V6" s="7"/>
      <c r="W6" s="7"/>
      <c r="X6" s="7"/>
      <c r="Y6" s="7"/>
      <c r="Z6" s="7"/>
      <c r="AA6" s="7"/>
      <c r="AB6" s="7"/>
      <c r="AC6" s="7"/>
      <c r="AD6" s="7" t="str">
        <f>IF($AN6="","",IF(CONCATENATE('参加申込書(直接入力用)'!$G$10,'参加申込書(直接入力用)'!$G$11)="","",CONCATENATE('参加申込書(直接入力用)'!$G$10,'参加申込書(直接入力用)'!$G$11)))</f>
        <v/>
      </c>
      <c r="AE6" s="7"/>
      <c r="AF6" s="7"/>
      <c r="AG6" s="7" t="str">
        <f>IF('参加申込書(直接入力用)'!$W$7=2,1,"")</f>
        <v/>
      </c>
      <c r="AH6" s="7"/>
      <c r="AI6" s="7"/>
      <c r="AJ6" s="7" t="str">
        <f t="shared" si="1"/>
        <v/>
      </c>
      <c r="AK6" s="7" t="str">
        <f>IF($AN6="","",LEFT('参加申込書(直接入力用)'!$F18,5))</f>
        <v/>
      </c>
      <c r="AL6" s="7" t="str">
        <f>IF($AN6="","",MID('参加申込書(直接入力用)'!$F18,7,3))</f>
        <v/>
      </c>
      <c r="AM6" s="7" t="str">
        <f>IF($AN6="","",RIGHT('参加申込書(直接入力用)'!$F18,1))</f>
        <v/>
      </c>
      <c r="AN6" s="8" t="str">
        <f>IF('参加申込書(直接入力用)'!$H18=0,"",'参加申込書(直接入力用)'!$H18)</f>
        <v/>
      </c>
      <c r="AO6" s="12" t="str">
        <f>IF('参加申込書(直接入力用)'!$J18=0,"",'参加申込書(直接入力用)'!$J18)</f>
        <v/>
      </c>
      <c r="AP6" s="8" t="str">
        <f>IF('参加申込書(直接入力用)'!$I18=0,"",'参加申込書(直接入力用)'!$I18)</f>
        <v/>
      </c>
      <c r="AQ6" s="8" t="str">
        <f>IF('参加申込書(直接入力用)'!$K18="","",'参加申込書(直接入力用)'!$K18)</f>
        <v/>
      </c>
      <c r="AR6" s="8" t="str">
        <f>IF('参加申込書(直接入力用)'!$L18="","",'参加申込書(直接入力用)'!$L18)</f>
        <v/>
      </c>
      <c r="AS6" s="8" t="str">
        <f>IF('参加申込書(直接入力用)'!$M18=0,"",'参加申込書(直接入力用)'!$M18)</f>
        <v/>
      </c>
      <c r="AT6" s="8" t="str">
        <f>IF('参加申込書(直接入力用)'!$N18=0,"",'参加申込書(直接入力用)'!$N18)</f>
        <v/>
      </c>
      <c r="AU6" s="8"/>
      <c r="AV6" s="202"/>
      <c r="AW6" s="8" t="str">
        <f>IF('参加申込書(直接入力用)'!$W$7=0,"",IF('参加申込書(直接入力用)'!$W$7&lt;&gt;3,'参加申込書(直接入力用)'!$Q18,'参加申込書(直接入力用)'!$M$8))</f>
        <v/>
      </c>
      <c r="AX6" s="8" t="str">
        <f>IF($AN6="","",IF('参加申込書(直接入力用)'!$O18=0,0,'参加申込書(直接入力用)'!$O18))</f>
        <v/>
      </c>
      <c r="AY6" s="8" t="str">
        <f>IF('参加申込書(直接入力用)'!$P18="","",IF('参加申込書(直接入力用)'!$P18="男",1,2))</f>
        <v/>
      </c>
      <c r="AZ6" s="23"/>
      <c r="BA6" s="23"/>
      <c r="BB6" s="8"/>
      <c r="BC6" s="9" t="str">
        <f t="shared" ca="1" si="2"/>
        <v/>
      </c>
      <c r="BD6" s="6"/>
      <c r="BE6" s="6"/>
      <c r="BF6" s="6"/>
      <c r="BG6" s="6">
        <v>0</v>
      </c>
      <c r="BH6" s="6"/>
      <c r="BI6" s="6"/>
      <c r="BJ6" s="6"/>
      <c r="BK6" s="6"/>
      <c r="BL6" s="6"/>
      <c r="BM6" s="6"/>
      <c r="BN6" s="6"/>
      <c r="BO6" s="6"/>
      <c r="BP6" s="6"/>
    </row>
    <row r="7" spans="1:68" x14ac:dyDescent="0.2">
      <c r="A7" s="5" t="str">
        <f t="shared" ca="1" si="0"/>
        <v/>
      </c>
      <c r="B7" s="6"/>
      <c r="C7" s="8" t="str">
        <f>IF($AN7="","",'参加申込書(直接入力用)'!$G$5)</f>
        <v/>
      </c>
      <c r="D7" s="7" t="str">
        <f>IF($AN7="","",'参加申込書(直接入力用)'!$G$4)</f>
        <v/>
      </c>
      <c r="E7" s="7" t="str">
        <f>IF($AN7="","",'参加申込書(直接入力用)'!$I$9)</f>
        <v/>
      </c>
      <c r="F7" s="7" t="str">
        <f>IF($AN7="","",'参加申込書(直接入力用)'!$K$9)</f>
        <v/>
      </c>
      <c r="G7" s="7" t="str">
        <f>IF($AN7="","",IF('参加申込書(直接入力用)'!$M$5="","",'参加申込書(直接入力用)'!$M$5))</f>
        <v/>
      </c>
      <c r="H7" s="7" t="str">
        <f>IF($AN7="","",IF('参加申込書(直接入力用)'!$M$7="","",'参加申込書(直接入力用)'!$M$7))</f>
        <v/>
      </c>
      <c r="I7" s="7" t="str">
        <f>IF($AN7="","",IF('参加申込書(直接入力用)'!$M$6="","",'参加申込書(直接入力用)'!$M$6))</f>
        <v/>
      </c>
      <c r="J7" s="7" t="str">
        <f>IF($AN7="","",IF('参加申込書(直接入力用)'!$M$8="","",'参加申込書(直接入力用)'!$M$8))</f>
        <v/>
      </c>
      <c r="K7" s="7" t="str">
        <f>IF($AN7="","",IF('参加申込書(直接入力用)'!$G$8="","",'参加申込書(直接入力用)'!$G$8))</f>
        <v/>
      </c>
      <c r="L7" s="7" t="str">
        <f>IF($AN7="","",IF('参加申込書(直接入力用)'!$G$9="","",'参加申込書(直接入力用)'!$G$9))</f>
        <v/>
      </c>
      <c r="M7" s="7"/>
      <c r="N7" s="7"/>
      <c r="O7" s="7"/>
      <c r="P7" s="7"/>
      <c r="Q7" s="7"/>
      <c r="R7" s="7"/>
      <c r="S7" s="7"/>
      <c r="T7" s="7"/>
      <c r="U7" s="7"/>
      <c r="V7" s="7"/>
      <c r="W7" s="7"/>
      <c r="X7" s="7"/>
      <c r="Y7" s="7"/>
      <c r="Z7" s="7"/>
      <c r="AA7" s="7"/>
      <c r="AB7" s="7"/>
      <c r="AC7" s="7"/>
      <c r="AD7" s="7" t="str">
        <f>IF($AN7="","",IF(CONCATENATE('参加申込書(直接入力用)'!$G$10,'参加申込書(直接入力用)'!$G$11)="","",CONCATENATE('参加申込書(直接入力用)'!$G$10,'参加申込書(直接入力用)'!$G$11)))</f>
        <v/>
      </c>
      <c r="AE7" s="7"/>
      <c r="AF7" s="7"/>
      <c r="AG7" s="7" t="str">
        <f>IF('参加申込書(直接入力用)'!$W$7=2,1,"")</f>
        <v/>
      </c>
      <c r="AH7" s="7"/>
      <c r="AI7" s="7"/>
      <c r="AJ7" s="7" t="str">
        <f t="shared" si="1"/>
        <v/>
      </c>
      <c r="AK7" s="7" t="str">
        <f>IF($AN7="","",LEFT('参加申込書(直接入力用)'!$F19,5))</f>
        <v/>
      </c>
      <c r="AL7" s="7" t="str">
        <f>IF($AN7="","",MID('参加申込書(直接入力用)'!$F19,7,3))</f>
        <v/>
      </c>
      <c r="AM7" s="7" t="str">
        <f>IF($AN7="","",RIGHT('参加申込書(直接入力用)'!$F19,1))</f>
        <v/>
      </c>
      <c r="AN7" s="8" t="str">
        <f>IF('参加申込書(直接入力用)'!$H19=0,"",'参加申込書(直接入力用)'!$H19)</f>
        <v/>
      </c>
      <c r="AO7" s="12" t="str">
        <f>IF('参加申込書(直接入力用)'!$J19=0,"",'参加申込書(直接入力用)'!$J19)</f>
        <v/>
      </c>
      <c r="AP7" s="8" t="str">
        <f>IF('参加申込書(直接入力用)'!$I19=0,"",'参加申込書(直接入力用)'!$I19)</f>
        <v/>
      </c>
      <c r="AQ7" s="8" t="str">
        <f>IF('参加申込書(直接入力用)'!$K19="","",'参加申込書(直接入力用)'!$K19)</f>
        <v/>
      </c>
      <c r="AR7" s="8" t="str">
        <f>IF('参加申込書(直接入力用)'!$L19="","",'参加申込書(直接入力用)'!$L19)</f>
        <v/>
      </c>
      <c r="AS7" s="8" t="str">
        <f>IF('参加申込書(直接入力用)'!$M19=0,"",'参加申込書(直接入力用)'!$M19)</f>
        <v/>
      </c>
      <c r="AT7" s="8" t="str">
        <f>IF('参加申込書(直接入力用)'!$N19=0,"",'参加申込書(直接入力用)'!$N19)</f>
        <v/>
      </c>
      <c r="AU7" s="8"/>
      <c r="AV7" s="202"/>
      <c r="AW7" s="8" t="str">
        <f>IF('参加申込書(直接入力用)'!$W$7=0,"",IF('参加申込書(直接入力用)'!$W$7&lt;&gt;3,'参加申込書(直接入力用)'!$Q19,'参加申込書(直接入力用)'!$M$8))</f>
        <v/>
      </c>
      <c r="AX7" s="8" t="str">
        <f>IF($AN7="","",IF('参加申込書(直接入力用)'!$O19=0,0,'参加申込書(直接入力用)'!$O19))</f>
        <v/>
      </c>
      <c r="AY7" s="8" t="str">
        <f>IF('参加申込書(直接入力用)'!$P19="","",IF('参加申込書(直接入力用)'!$P19="男",1,2))</f>
        <v/>
      </c>
      <c r="AZ7" s="23"/>
      <c r="BA7" s="23"/>
      <c r="BB7" s="8"/>
      <c r="BC7" s="9" t="str">
        <f t="shared" ca="1" si="2"/>
        <v/>
      </c>
      <c r="BD7" s="6"/>
      <c r="BE7" s="6"/>
      <c r="BF7" s="6"/>
      <c r="BG7" s="6">
        <v>0</v>
      </c>
      <c r="BH7" s="6"/>
      <c r="BI7" s="6"/>
      <c r="BJ7" s="6"/>
      <c r="BK7" s="6"/>
      <c r="BL7" s="6"/>
      <c r="BM7" s="6"/>
      <c r="BN7" s="6"/>
      <c r="BO7" s="6"/>
      <c r="BP7" s="6"/>
    </row>
    <row r="8" spans="1:68" x14ac:dyDescent="0.2">
      <c r="A8" s="5" t="str">
        <f t="shared" ca="1" si="0"/>
        <v/>
      </c>
      <c r="B8" s="6"/>
      <c r="C8" s="8" t="str">
        <f>IF($AN8="","",'参加申込書(直接入力用)'!$G$5)</f>
        <v/>
      </c>
      <c r="D8" s="7" t="str">
        <f>IF($AN8="","",'参加申込書(直接入力用)'!$G$4)</f>
        <v/>
      </c>
      <c r="E8" s="7" t="str">
        <f>IF($AN8="","",'参加申込書(直接入力用)'!$I$9)</f>
        <v/>
      </c>
      <c r="F8" s="7" t="str">
        <f>IF($AN8="","",'参加申込書(直接入力用)'!$K$9)</f>
        <v/>
      </c>
      <c r="G8" s="7" t="str">
        <f>IF($AN8="","",IF('参加申込書(直接入力用)'!$M$5="","",'参加申込書(直接入力用)'!$M$5))</f>
        <v/>
      </c>
      <c r="H8" s="7" t="str">
        <f>IF($AN8="","",IF('参加申込書(直接入力用)'!$M$7="","",'参加申込書(直接入力用)'!$M$7))</f>
        <v/>
      </c>
      <c r="I8" s="7" t="str">
        <f>IF($AN8="","",IF('参加申込書(直接入力用)'!$M$6="","",'参加申込書(直接入力用)'!$M$6))</f>
        <v/>
      </c>
      <c r="J8" s="7" t="str">
        <f>IF($AN8="","",IF('参加申込書(直接入力用)'!$M$8="","",'参加申込書(直接入力用)'!$M$8))</f>
        <v/>
      </c>
      <c r="K8" s="7" t="str">
        <f>IF($AN8="","",IF('参加申込書(直接入力用)'!$G$8="","",'参加申込書(直接入力用)'!$G$8))</f>
        <v/>
      </c>
      <c r="L8" s="7" t="str">
        <f>IF($AN8="","",IF('参加申込書(直接入力用)'!$G$9="","",'参加申込書(直接入力用)'!$G$9))</f>
        <v/>
      </c>
      <c r="M8" s="7"/>
      <c r="N8" s="7"/>
      <c r="O8" s="7"/>
      <c r="P8" s="7"/>
      <c r="Q8" s="7"/>
      <c r="R8" s="7"/>
      <c r="S8" s="7"/>
      <c r="T8" s="7"/>
      <c r="U8" s="7"/>
      <c r="V8" s="7"/>
      <c r="W8" s="7"/>
      <c r="X8" s="7"/>
      <c r="Y8" s="7"/>
      <c r="Z8" s="7"/>
      <c r="AA8" s="7"/>
      <c r="AB8" s="7"/>
      <c r="AC8" s="7"/>
      <c r="AD8" s="7" t="str">
        <f>IF($AN8="","",IF(CONCATENATE('参加申込書(直接入力用)'!$G$10,'参加申込書(直接入力用)'!$G$11)="","",CONCATENATE('参加申込書(直接入力用)'!$G$10,'参加申込書(直接入力用)'!$G$11)))</f>
        <v/>
      </c>
      <c r="AE8" s="7"/>
      <c r="AF8" s="7"/>
      <c r="AG8" s="7" t="str">
        <f>IF('参加申込書(直接入力用)'!$W$7=2,1,"")</f>
        <v/>
      </c>
      <c r="AH8" s="7"/>
      <c r="AI8" s="7"/>
      <c r="AJ8" s="7" t="str">
        <f t="shared" si="1"/>
        <v/>
      </c>
      <c r="AK8" s="7" t="str">
        <f>IF($AN8="","",LEFT('参加申込書(直接入力用)'!$F20,5))</f>
        <v/>
      </c>
      <c r="AL8" s="7" t="str">
        <f>IF($AN8="","",MID('参加申込書(直接入力用)'!$F20,7,3))</f>
        <v/>
      </c>
      <c r="AM8" s="7" t="str">
        <f>IF($AN8="","",RIGHT('参加申込書(直接入力用)'!$F20,1))</f>
        <v/>
      </c>
      <c r="AN8" s="8" t="str">
        <f>IF('参加申込書(直接入力用)'!$H20=0,"",'参加申込書(直接入力用)'!$H20)</f>
        <v/>
      </c>
      <c r="AO8" s="12" t="str">
        <f>IF('参加申込書(直接入力用)'!$J20=0,"",'参加申込書(直接入力用)'!$J20)</f>
        <v/>
      </c>
      <c r="AP8" s="8" t="str">
        <f>IF('参加申込書(直接入力用)'!$I20=0,"",'参加申込書(直接入力用)'!$I20)</f>
        <v/>
      </c>
      <c r="AQ8" s="8" t="str">
        <f>IF('参加申込書(直接入力用)'!$K20="","",'参加申込書(直接入力用)'!$K20)</f>
        <v/>
      </c>
      <c r="AR8" s="8" t="str">
        <f>IF('参加申込書(直接入力用)'!$L20="","",'参加申込書(直接入力用)'!$L20)</f>
        <v/>
      </c>
      <c r="AS8" s="8" t="str">
        <f>IF('参加申込書(直接入力用)'!$M20=0,"",'参加申込書(直接入力用)'!$M20)</f>
        <v/>
      </c>
      <c r="AT8" s="8" t="str">
        <f>IF('参加申込書(直接入力用)'!$N20=0,"",'参加申込書(直接入力用)'!$N20)</f>
        <v/>
      </c>
      <c r="AU8" s="8"/>
      <c r="AV8" s="202"/>
      <c r="AW8" s="8" t="str">
        <f>IF('参加申込書(直接入力用)'!$W$7=0,"",IF('参加申込書(直接入力用)'!$W$7&lt;&gt;3,'参加申込書(直接入力用)'!$Q20,'参加申込書(直接入力用)'!$M$8))</f>
        <v/>
      </c>
      <c r="AX8" s="8" t="str">
        <f>IF($AN8="","",IF('参加申込書(直接入力用)'!$O20=0,0,'参加申込書(直接入力用)'!$O20))</f>
        <v/>
      </c>
      <c r="AY8" s="8" t="str">
        <f>IF('参加申込書(直接入力用)'!$P20="","",IF('参加申込書(直接入力用)'!$P20="男",1,2))</f>
        <v/>
      </c>
      <c r="AZ8" s="23"/>
      <c r="BA8" s="23"/>
      <c r="BB8" s="8"/>
      <c r="BC8" s="9" t="str">
        <f t="shared" ca="1" si="2"/>
        <v/>
      </c>
      <c r="BD8" s="6"/>
      <c r="BE8" s="6"/>
      <c r="BF8" s="6"/>
      <c r="BG8" s="6">
        <v>0</v>
      </c>
      <c r="BH8" s="6"/>
      <c r="BI8" s="6"/>
      <c r="BJ8" s="6"/>
      <c r="BK8" s="6"/>
      <c r="BL8" s="6"/>
      <c r="BM8" s="6"/>
      <c r="BN8" s="6"/>
      <c r="BO8" s="6"/>
      <c r="BP8" s="6"/>
    </row>
    <row r="9" spans="1:68" x14ac:dyDescent="0.2">
      <c r="A9" s="5" t="str">
        <f t="shared" ca="1" si="0"/>
        <v/>
      </c>
      <c r="B9" s="6"/>
      <c r="C9" s="8" t="str">
        <f>IF($AN9="","",'参加申込書(直接入力用)'!$G$5)</f>
        <v/>
      </c>
      <c r="D9" s="7" t="str">
        <f>IF($AN9="","",'参加申込書(直接入力用)'!$G$4)</f>
        <v/>
      </c>
      <c r="E9" s="7" t="str">
        <f>IF($AN9="","",'参加申込書(直接入力用)'!$I$9)</f>
        <v/>
      </c>
      <c r="F9" s="7" t="str">
        <f>IF($AN9="","",'参加申込書(直接入力用)'!$K$9)</f>
        <v/>
      </c>
      <c r="G9" s="7" t="str">
        <f>IF($AN9="","",IF('参加申込書(直接入力用)'!$M$5="","",'参加申込書(直接入力用)'!$M$5))</f>
        <v/>
      </c>
      <c r="H9" s="7" t="str">
        <f>IF($AN9="","",IF('参加申込書(直接入力用)'!$M$7="","",'参加申込書(直接入力用)'!$M$7))</f>
        <v/>
      </c>
      <c r="I9" s="7" t="str">
        <f>IF($AN9="","",IF('参加申込書(直接入力用)'!$M$6="","",'参加申込書(直接入力用)'!$M$6))</f>
        <v/>
      </c>
      <c r="J9" s="7" t="str">
        <f>IF($AN9="","",IF('参加申込書(直接入力用)'!$M$8="","",'参加申込書(直接入力用)'!$M$8))</f>
        <v/>
      </c>
      <c r="K9" s="7" t="str">
        <f>IF($AN9="","",IF('参加申込書(直接入力用)'!$G$8="","",'参加申込書(直接入力用)'!$G$8))</f>
        <v/>
      </c>
      <c r="L9" s="7" t="str">
        <f>IF($AN9="","",IF('参加申込書(直接入力用)'!$G$9="","",'参加申込書(直接入力用)'!$G$9))</f>
        <v/>
      </c>
      <c r="M9" s="7"/>
      <c r="N9" s="7"/>
      <c r="O9" s="7"/>
      <c r="P9" s="7"/>
      <c r="Q9" s="7"/>
      <c r="R9" s="7"/>
      <c r="S9" s="7"/>
      <c r="T9" s="7"/>
      <c r="U9" s="7"/>
      <c r="V9" s="7"/>
      <c r="W9" s="7"/>
      <c r="X9" s="7"/>
      <c r="Y9" s="7"/>
      <c r="Z9" s="7"/>
      <c r="AA9" s="7"/>
      <c r="AB9" s="7"/>
      <c r="AC9" s="7"/>
      <c r="AD9" s="7" t="str">
        <f>IF($AN9="","",IF(CONCATENATE('参加申込書(直接入力用)'!$G$10,'参加申込書(直接入力用)'!$G$11)="","",CONCATENATE('参加申込書(直接入力用)'!$G$10,'参加申込書(直接入力用)'!$G$11)))</f>
        <v/>
      </c>
      <c r="AE9" s="7"/>
      <c r="AF9" s="7"/>
      <c r="AG9" s="7" t="str">
        <f>IF('参加申込書(直接入力用)'!$W$7=2,1,"")</f>
        <v/>
      </c>
      <c r="AH9" s="7"/>
      <c r="AI9" s="7"/>
      <c r="AJ9" s="7" t="str">
        <f t="shared" si="1"/>
        <v/>
      </c>
      <c r="AK9" s="7" t="str">
        <f>IF($AN9="","",LEFT('参加申込書(直接入力用)'!$F21,5))</f>
        <v/>
      </c>
      <c r="AL9" s="7" t="str">
        <f>IF($AN9="","",MID('参加申込書(直接入力用)'!$F21,7,3))</f>
        <v/>
      </c>
      <c r="AM9" s="7" t="str">
        <f>IF($AN9="","",RIGHT('参加申込書(直接入力用)'!$F21,1))</f>
        <v/>
      </c>
      <c r="AN9" s="8" t="str">
        <f>IF('参加申込書(直接入力用)'!$H21=0,"",'参加申込書(直接入力用)'!$H21)</f>
        <v/>
      </c>
      <c r="AO9" s="12" t="str">
        <f>IF('参加申込書(直接入力用)'!$J21=0,"",'参加申込書(直接入力用)'!$J21)</f>
        <v/>
      </c>
      <c r="AP9" s="8" t="str">
        <f>IF('参加申込書(直接入力用)'!$I21=0,"",'参加申込書(直接入力用)'!$I21)</f>
        <v/>
      </c>
      <c r="AQ9" s="8" t="str">
        <f>IF('参加申込書(直接入力用)'!$K21="","",'参加申込書(直接入力用)'!$K21)</f>
        <v/>
      </c>
      <c r="AR9" s="8" t="str">
        <f>IF('参加申込書(直接入力用)'!$L21="","",'参加申込書(直接入力用)'!$L21)</f>
        <v/>
      </c>
      <c r="AS9" s="8" t="str">
        <f>IF('参加申込書(直接入力用)'!$M21=0,"",'参加申込書(直接入力用)'!$M21)</f>
        <v/>
      </c>
      <c r="AT9" s="8" t="str">
        <f>IF('参加申込書(直接入力用)'!$N21=0,"",'参加申込書(直接入力用)'!$N21)</f>
        <v/>
      </c>
      <c r="AU9" s="8"/>
      <c r="AV9" s="202"/>
      <c r="AW9" s="8" t="str">
        <f>IF('参加申込書(直接入力用)'!$W$7=0,"",IF('参加申込書(直接入力用)'!$W$7&lt;&gt;3,'参加申込書(直接入力用)'!$Q21,'参加申込書(直接入力用)'!$M$8))</f>
        <v/>
      </c>
      <c r="AX9" s="8" t="str">
        <f>IF($AN9="","",IF('参加申込書(直接入力用)'!$O21=0,0,'参加申込書(直接入力用)'!$O21))</f>
        <v/>
      </c>
      <c r="AY9" s="8" t="str">
        <f>IF('参加申込書(直接入力用)'!$P21="","",IF('参加申込書(直接入力用)'!$P21="男",1,2))</f>
        <v/>
      </c>
      <c r="AZ9" s="23"/>
      <c r="BA9" s="23"/>
      <c r="BB9" s="8"/>
      <c r="BC9" s="9" t="str">
        <f t="shared" ca="1" si="2"/>
        <v/>
      </c>
      <c r="BD9" s="6"/>
      <c r="BE9" s="6"/>
      <c r="BF9" s="6"/>
      <c r="BG9" s="6">
        <v>0</v>
      </c>
      <c r="BH9" s="6"/>
      <c r="BI9" s="6"/>
      <c r="BJ9" s="6"/>
      <c r="BK9" s="6"/>
      <c r="BL9" s="6"/>
      <c r="BM9" s="6"/>
      <c r="BN9" s="6"/>
      <c r="BO9" s="6"/>
      <c r="BP9" s="6"/>
    </row>
    <row r="10" spans="1:68" x14ac:dyDescent="0.2">
      <c r="A10" s="5" t="str">
        <f t="shared" ca="1" si="0"/>
        <v/>
      </c>
      <c r="B10" s="6"/>
      <c r="C10" s="8" t="str">
        <f>IF($AN10="","",'参加申込書(直接入力用)'!$G$5)</f>
        <v/>
      </c>
      <c r="D10" s="7" t="str">
        <f>IF($AN10="","",'参加申込書(直接入力用)'!$G$4)</f>
        <v/>
      </c>
      <c r="E10" s="7" t="str">
        <f>IF($AN10="","",'参加申込書(直接入力用)'!$I$9)</f>
        <v/>
      </c>
      <c r="F10" s="7" t="str">
        <f>IF($AN10="","",'参加申込書(直接入力用)'!$K$9)</f>
        <v/>
      </c>
      <c r="G10" s="7" t="str">
        <f>IF($AN10="","",IF('参加申込書(直接入力用)'!$M$5="","",'参加申込書(直接入力用)'!$M$5))</f>
        <v/>
      </c>
      <c r="H10" s="7" t="str">
        <f>IF($AN10="","",IF('参加申込書(直接入力用)'!$M$7="","",'参加申込書(直接入力用)'!$M$7))</f>
        <v/>
      </c>
      <c r="I10" s="7" t="str">
        <f>IF($AN10="","",IF('参加申込書(直接入力用)'!$M$6="","",'参加申込書(直接入力用)'!$M$6))</f>
        <v/>
      </c>
      <c r="J10" s="7" t="str">
        <f>IF($AN10="","",IF('参加申込書(直接入力用)'!$M$8="","",'参加申込書(直接入力用)'!$M$8))</f>
        <v/>
      </c>
      <c r="K10" s="7" t="str">
        <f>IF($AN10="","",IF('参加申込書(直接入力用)'!$G$8="","",'参加申込書(直接入力用)'!$G$8))</f>
        <v/>
      </c>
      <c r="L10" s="7" t="str">
        <f>IF($AN10="","",IF('参加申込書(直接入力用)'!$G$9="","",'参加申込書(直接入力用)'!$G$9))</f>
        <v/>
      </c>
      <c r="M10" s="7"/>
      <c r="N10" s="7"/>
      <c r="O10" s="7"/>
      <c r="P10" s="7"/>
      <c r="Q10" s="7"/>
      <c r="R10" s="7"/>
      <c r="S10" s="7"/>
      <c r="T10" s="7"/>
      <c r="U10" s="7"/>
      <c r="V10" s="7"/>
      <c r="W10" s="7"/>
      <c r="X10" s="7"/>
      <c r="Y10" s="7"/>
      <c r="Z10" s="7"/>
      <c r="AA10" s="7"/>
      <c r="AB10" s="7"/>
      <c r="AC10" s="7"/>
      <c r="AD10" s="7" t="str">
        <f>IF($AN10="","",IF(CONCATENATE('参加申込書(直接入力用)'!$G$10,'参加申込書(直接入力用)'!$G$11)="","",CONCATENATE('参加申込書(直接入力用)'!$G$10,'参加申込書(直接入力用)'!$G$11)))</f>
        <v/>
      </c>
      <c r="AE10" s="7"/>
      <c r="AF10" s="7"/>
      <c r="AG10" s="7" t="str">
        <f>IF('参加申込書(直接入力用)'!$W$7=2,1,"")</f>
        <v/>
      </c>
      <c r="AH10" s="7"/>
      <c r="AI10" s="7"/>
      <c r="AJ10" s="7" t="str">
        <f t="shared" si="1"/>
        <v/>
      </c>
      <c r="AK10" s="7" t="str">
        <f>IF($AN10="","",LEFT('参加申込書(直接入力用)'!$F22,5))</f>
        <v/>
      </c>
      <c r="AL10" s="7" t="str">
        <f>IF($AN10="","",MID('参加申込書(直接入力用)'!$F22,7,3))</f>
        <v/>
      </c>
      <c r="AM10" s="7" t="str">
        <f>IF($AN10="","",RIGHT('参加申込書(直接入力用)'!$F22,1))</f>
        <v/>
      </c>
      <c r="AN10" s="8" t="str">
        <f>IF('参加申込書(直接入力用)'!$H22=0,"",'参加申込書(直接入力用)'!$H22)</f>
        <v/>
      </c>
      <c r="AO10" s="12" t="str">
        <f>IF('参加申込書(直接入力用)'!$J22=0,"",'参加申込書(直接入力用)'!$J22)</f>
        <v/>
      </c>
      <c r="AP10" s="8" t="str">
        <f>IF('参加申込書(直接入力用)'!$I22=0,"",'参加申込書(直接入力用)'!$I22)</f>
        <v/>
      </c>
      <c r="AQ10" s="8" t="str">
        <f>IF('参加申込書(直接入力用)'!$K22="","",'参加申込書(直接入力用)'!$K22)</f>
        <v/>
      </c>
      <c r="AR10" s="8" t="str">
        <f>IF('参加申込書(直接入力用)'!$L22="","",'参加申込書(直接入力用)'!$L22)</f>
        <v/>
      </c>
      <c r="AS10" s="8" t="str">
        <f>IF('参加申込書(直接入力用)'!$M22=0,"",'参加申込書(直接入力用)'!$M22)</f>
        <v/>
      </c>
      <c r="AT10" s="8" t="str">
        <f>IF('参加申込書(直接入力用)'!$N22=0,"",'参加申込書(直接入力用)'!$N22)</f>
        <v/>
      </c>
      <c r="AU10" s="8"/>
      <c r="AV10" s="202"/>
      <c r="AW10" s="8" t="str">
        <f>IF('参加申込書(直接入力用)'!$W$7=0,"",IF('参加申込書(直接入力用)'!$W$7&lt;&gt;3,'参加申込書(直接入力用)'!$Q22,'参加申込書(直接入力用)'!$M$8))</f>
        <v/>
      </c>
      <c r="AX10" s="8" t="str">
        <f>IF($AN10="","",IF('参加申込書(直接入力用)'!$O22=0,0,'参加申込書(直接入力用)'!$O22))</f>
        <v/>
      </c>
      <c r="AY10" s="8" t="str">
        <f>IF('参加申込書(直接入力用)'!$P22="","",IF('参加申込書(直接入力用)'!$P22="男",1,2))</f>
        <v/>
      </c>
      <c r="AZ10" s="23"/>
      <c r="BA10" s="23"/>
      <c r="BB10" s="8"/>
      <c r="BC10" s="9" t="str">
        <f t="shared" ca="1" si="2"/>
        <v/>
      </c>
      <c r="BD10" s="6"/>
      <c r="BE10" s="6"/>
      <c r="BF10" s="6"/>
      <c r="BG10" s="6">
        <v>0</v>
      </c>
      <c r="BH10" s="6"/>
      <c r="BI10" s="6"/>
      <c r="BJ10" s="6"/>
      <c r="BK10" s="6"/>
      <c r="BL10" s="6"/>
      <c r="BM10" s="6"/>
      <c r="BN10" s="6"/>
      <c r="BO10" s="6"/>
      <c r="BP10" s="6"/>
    </row>
    <row r="11" spans="1:68" x14ac:dyDescent="0.2">
      <c r="A11" s="5" t="str">
        <f t="shared" ca="1" si="0"/>
        <v/>
      </c>
      <c r="B11" s="6"/>
      <c r="C11" s="8" t="str">
        <f>IF($AN11="","",'参加申込書(直接入力用)'!$G$5)</f>
        <v/>
      </c>
      <c r="D11" s="7" t="str">
        <f>IF($AN11="","",'参加申込書(直接入力用)'!$G$4)</f>
        <v/>
      </c>
      <c r="E11" s="7" t="str">
        <f>IF($AN11="","",'参加申込書(直接入力用)'!$I$9)</f>
        <v/>
      </c>
      <c r="F11" s="7" t="str">
        <f>IF($AN11="","",'参加申込書(直接入力用)'!$K$9)</f>
        <v/>
      </c>
      <c r="G11" s="7" t="str">
        <f>IF($AN11="","",IF('参加申込書(直接入力用)'!$M$5="","",'参加申込書(直接入力用)'!$M$5))</f>
        <v/>
      </c>
      <c r="H11" s="7" t="str">
        <f>IF($AN11="","",IF('参加申込書(直接入力用)'!$M$7="","",'参加申込書(直接入力用)'!$M$7))</f>
        <v/>
      </c>
      <c r="I11" s="7" t="str">
        <f>IF($AN11="","",IF('参加申込書(直接入力用)'!$M$6="","",'参加申込書(直接入力用)'!$M$6))</f>
        <v/>
      </c>
      <c r="J11" s="7" t="str">
        <f>IF($AN11="","",IF('参加申込書(直接入力用)'!$M$8="","",'参加申込書(直接入力用)'!$M$8))</f>
        <v/>
      </c>
      <c r="K11" s="7" t="str">
        <f>IF($AN11="","",IF('参加申込書(直接入力用)'!$G$8="","",'参加申込書(直接入力用)'!$G$8))</f>
        <v/>
      </c>
      <c r="L11" s="7" t="str">
        <f>IF($AN11="","",IF('参加申込書(直接入力用)'!$G$9="","",'参加申込書(直接入力用)'!$G$9))</f>
        <v/>
      </c>
      <c r="M11" s="7"/>
      <c r="N11" s="7"/>
      <c r="O11" s="7"/>
      <c r="P11" s="7"/>
      <c r="Q11" s="7"/>
      <c r="R11" s="7"/>
      <c r="S11" s="7"/>
      <c r="T11" s="7"/>
      <c r="U11" s="7"/>
      <c r="V11" s="7"/>
      <c r="W11" s="7"/>
      <c r="X11" s="7"/>
      <c r="Y11" s="7"/>
      <c r="Z11" s="7"/>
      <c r="AA11" s="7"/>
      <c r="AB11" s="7"/>
      <c r="AC11" s="7"/>
      <c r="AD11" s="7" t="str">
        <f>IF($AN11="","",IF(CONCATENATE('参加申込書(直接入力用)'!$G$10,'参加申込書(直接入力用)'!$G$11)="","",CONCATENATE('参加申込書(直接入力用)'!$G$10,'参加申込書(直接入力用)'!$G$11)))</f>
        <v/>
      </c>
      <c r="AE11" s="7"/>
      <c r="AF11" s="7"/>
      <c r="AG11" s="7" t="str">
        <f>IF('参加申込書(直接入力用)'!$W$7=2,1,"")</f>
        <v/>
      </c>
      <c r="AH11" s="7"/>
      <c r="AI11" s="7"/>
      <c r="AJ11" s="7" t="str">
        <f t="shared" si="1"/>
        <v/>
      </c>
      <c r="AK11" s="7" t="str">
        <f>IF($AN11="","",LEFT('参加申込書(直接入力用)'!$F23,5))</f>
        <v/>
      </c>
      <c r="AL11" s="7" t="str">
        <f>IF($AN11="","",MID('参加申込書(直接入力用)'!$F23,7,3))</f>
        <v/>
      </c>
      <c r="AM11" s="7" t="str">
        <f>IF($AN11="","",RIGHT('参加申込書(直接入力用)'!$F23,1))</f>
        <v/>
      </c>
      <c r="AN11" s="8" t="str">
        <f>IF('参加申込書(直接入力用)'!$H23=0,"",'参加申込書(直接入力用)'!$H23)</f>
        <v/>
      </c>
      <c r="AO11" s="12" t="str">
        <f>IF('参加申込書(直接入力用)'!$J23=0,"",'参加申込書(直接入力用)'!$J23)</f>
        <v/>
      </c>
      <c r="AP11" s="8" t="str">
        <f>IF('参加申込書(直接入力用)'!$I23=0,"",'参加申込書(直接入力用)'!$I23)</f>
        <v/>
      </c>
      <c r="AQ11" s="8" t="str">
        <f>IF('参加申込書(直接入力用)'!$K23="","",'参加申込書(直接入力用)'!$K23)</f>
        <v/>
      </c>
      <c r="AR11" s="8" t="str">
        <f>IF('参加申込書(直接入力用)'!$L23="","",'参加申込書(直接入力用)'!$L23)</f>
        <v/>
      </c>
      <c r="AS11" s="8" t="str">
        <f>IF('参加申込書(直接入力用)'!$M23=0,"",'参加申込書(直接入力用)'!$M23)</f>
        <v/>
      </c>
      <c r="AT11" s="8" t="str">
        <f>IF('参加申込書(直接入力用)'!$N23=0,"",'参加申込書(直接入力用)'!$N23)</f>
        <v/>
      </c>
      <c r="AU11" s="8"/>
      <c r="AV11" s="202"/>
      <c r="AW11" s="8" t="str">
        <f>IF('参加申込書(直接入力用)'!$W$7=0,"",IF('参加申込書(直接入力用)'!$W$7&lt;&gt;3,'参加申込書(直接入力用)'!$Q23,'参加申込書(直接入力用)'!$M$8))</f>
        <v/>
      </c>
      <c r="AX11" s="8" t="str">
        <f>IF($AN11="","",IF('参加申込書(直接入力用)'!$O23=0,0,'参加申込書(直接入力用)'!$O23))</f>
        <v/>
      </c>
      <c r="AY11" s="8" t="str">
        <f>IF('参加申込書(直接入力用)'!$P23="","",IF('参加申込書(直接入力用)'!$P23="男",1,2))</f>
        <v/>
      </c>
      <c r="AZ11" s="23"/>
      <c r="BA11" s="23"/>
      <c r="BB11" s="8"/>
      <c r="BC11" s="9" t="str">
        <f t="shared" ca="1" si="2"/>
        <v/>
      </c>
      <c r="BD11" s="6"/>
      <c r="BE11" s="6"/>
      <c r="BF11" s="6"/>
      <c r="BG11" s="6">
        <v>0</v>
      </c>
      <c r="BH11" s="6"/>
      <c r="BI11" s="6"/>
      <c r="BJ11" s="6"/>
      <c r="BK11" s="6"/>
      <c r="BL11" s="6"/>
      <c r="BM11" s="6"/>
      <c r="BN11" s="6"/>
      <c r="BO11" s="6"/>
      <c r="BP11" s="6"/>
    </row>
    <row r="12" spans="1:68" x14ac:dyDescent="0.2">
      <c r="A12" s="5" t="str">
        <f t="shared" ca="1" si="0"/>
        <v/>
      </c>
      <c r="B12" s="6"/>
      <c r="C12" s="8" t="str">
        <f>IF($AN12="","",'参加申込書(直接入力用)'!$G$5)</f>
        <v/>
      </c>
      <c r="D12" s="7" t="str">
        <f>IF($AN12="","",'参加申込書(直接入力用)'!$G$4)</f>
        <v/>
      </c>
      <c r="E12" s="7" t="str">
        <f>IF($AN12="","",'参加申込書(直接入力用)'!$I$9)</f>
        <v/>
      </c>
      <c r="F12" s="7" t="str">
        <f>IF($AN12="","",'参加申込書(直接入力用)'!$K$9)</f>
        <v/>
      </c>
      <c r="G12" s="7" t="str">
        <f>IF($AN12="","",IF('参加申込書(直接入力用)'!$M$5="","",'参加申込書(直接入力用)'!$M$5))</f>
        <v/>
      </c>
      <c r="H12" s="7" t="str">
        <f>IF($AN12="","",IF('参加申込書(直接入力用)'!$M$7="","",'参加申込書(直接入力用)'!$M$7))</f>
        <v/>
      </c>
      <c r="I12" s="7" t="str">
        <f>IF($AN12="","",IF('参加申込書(直接入力用)'!$M$6="","",'参加申込書(直接入力用)'!$M$6))</f>
        <v/>
      </c>
      <c r="J12" s="7" t="str">
        <f>IF($AN12="","",IF('参加申込書(直接入力用)'!$M$8="","",'参加申込書(直接入力用)'!$M$8))</f>
        <v/>
      </c>
      <c r="K12" s="7" t="str">
        <f>IF($AN12="","",IF('参加申込書(直接入力用)'!$G$8="","",'参加申込書(直接入力用)'!$G$8))</f>
        <v/>
      </c>
      <c r="L12" s="7" t="str">
        <f>IF($AN12="","",IF('参加申込書(直接入力用)'!$G$9="","",'参加申込書(直接入力用)'!$G$9))</f>
        <v/>
      </c>
      <c r="M12" s="7"/>
      <c r="N12" s="7"/>
      <c r="O12" s="7"/>
      <c r="P12" s="7"/>
      <c r="Q12" s="7"/>
      <c r="R12" s="7"/>
      <c r="S12" s="7"/>
      <c r="T12" s="7"/>
      <c r="U12" s="7"/>
      <c r="V12" s="7"/>
      <c r="W12" s="7"/>
      <c r="X12" s="7"/>
      <c r="Y12" s="7"/>
      <c r="Z12" s="7"/>
      <c r="AA12" s="7"/>
      <c r="AB12" s="7"/>
      <c r="AC12" s="7"/>
      <c r="AD12" s="7" t="str">
        <f>IF($AN12="","",IF(CONCATENATE('参加申込書(直接入力用)'!$G$10,'参加申込書(直接入力用)'!$G$11)="","",CONCATENATE('参加申込書(直接入力用)'!$G$10,'参加申込書(直接入力用)'!$G$11)))</f>
        <v/>
      </c>
      <c r="AE12" s="7"/>
      <c r="AF12" s="7"/>
      <c r="AG12" s="7" t="str">
        <f>IF('参加申込書(直接入力用)'!$W$7=2,1,"")</f>
        <v/>
      </c>
      <c r="AH12" s="7"/>
      <c r="AI12" s="7"/>
      <c r="AJ12" s="7" t="str">
        <f t="shared" si="1"/>
        <v/>
      </c>
      <c r="AK12" s="7" t="str">
        <f>IF($AN12="","",LEFT('参加申込書(直接入力用)'!$F24,5))</f>
        <v/>
      </c>
      <c r="AL12" s="7" t="str">
        <f>IF($AN12="","",MID('参加申込書(直接入力用)'!$F24,7,3))</f>
        <v/>
      </c>
      <c r="AM12" s="7" t="str">
        <f>IF($AN12="","",RIGHT('参加申込書(直接入力用)'!$F24,1))</f>
        <v/>
      </c>
      <c r="AN12" s="8" t="str">
        <f>IF('参加申込書(直接入力用)'!$H24=0,"",'参加申込書(直接入力用)'!$H24)</f>
        <v/>
      </c>
      <c r="AO12" s="12" t="str">
        <f>IF('参加申込書(直接入力用)'!$J24=0,"",'参加申込書(直接入力用)'!$J24)</f>
        <v/>
      </c>
      <c r="AP12" s="8" t="str">
        <f>IF('参加申込書(直接入力用)'!$I24=0,"",'参加申込書(直接入力用)'!$I24)</f>
        <v/>
      </c>
      <c r="AQ12" s="8" t="str">
        <f>IF('参加申込書(直接入力用)'!$K24="","",'参加申込書(直接入力用)'!$K24)</f>
        <v/>
      </c>
      <c r="AR12" s="8" t="str">
        <f>IF('参加申込書(直接入力用)'!$L24="","",'参加申込書(直接入力用)'!$L24)</f>
        <v/>
      </c>
      <c r="AS12" s="8" t="str">
        <f>IF('参加申込書(直接入力用)'!$M24=0,"",'参加申込書(直接入力用)'!$M24)</f>
        <v/>
      </c>
      <c r="AT12" s="8" t="str">
        <f>IF('参加申込書(直接入力用)'!$N24=0,"",'参加申込書(直接入力用)'!$N24)</f>
        <v/>
      </c>
      <c r="AU12" s="8"/>
      <c r="AV12" s="202"/>
      <c r="AW12" s="8" t="str">
        <f>IF('参加申込書(直接入力用)'!$W$7=0,"",IF('参加申込書(直接入力用)'!$W$7&lt;&gt;3,'参加申込書(直接入力用)'!$Q24,'参加申込書(直接入力用)'!$M$8))</f>
        <v/>
      </c>
      <c r="AX12" s="8" t="str">
        <f>IF($AN12="","",IF('参加申込書(直接入力用)'!$O24=0,0,'参加申込書(直接入力用)'!$O24))</f>
        <v/>
      </c>
      <c r="AY12" s="8" t="str">
        <f>IF('参加申込書(直接入力用)'!$P24="","",IF('参加申込書(直接入力用)'!$P24="男",1,2))</f>
        <v/>
      </c>
      <c r="AZ12" s="23"/>
      <c r="BA12" s="23"/>
      <c r="BB12" s="8"/>
      <c r="BC12" s="9" t="str">
        <f t="shared" ca="1" si="2"/>
        <v/>
      </c>
      <c r="BD12" s="6"/>
      <c r="BE12" s="6"/>
      <c r="BF12" s="6"/>
      <c r="BG12" s="6">
        <v>0</v>
      </c>
      <c r="BH12" s="6"/>
      <c r="BI12" s="6"/>
      <c r="BJ12" s="6"/>
      <c r="BK12" s="6"/>
      <c r="BL12" s="6"/>
      <c r="BM12" s="6"/>
      <c r="BN12" s="6"/>
      <c r="BO12" s="6"/>
      <c r="BP12" s="6"/>
    </row>
    <row r="13" spans="1:68" x14ac:dyDescent="0.2">
      <c r="A13" s="5" t="str">
        <f t="shared" ca="1" si="0"/>
        <v/>
      </c>
      <c r="B13" s="6"/>
      <c r="C13" s="8" t="str">
        <f>IF($AN13="","",'参加申込書(直接入力用)'!$G$5)</f>
        <v/>
      </c>
      <c r="D13" s="7" t="str">
        <f>IF($AN13="","",'参加申込書(直接入力用)'!$G$4)</f>
        <v/>
      </c>
      <c r="E13" s="7" t="str">
        <f>IF($AN13="","",'参加申込書(直接入力用)'!$I$9)</f>
        <v/>
      </c>
      <c r="F13" s="7" t="str">
        <f>IF($AN13="","",'参加申込書(直接入力用)'!$K$9)</f>
        <v/>
      </c>
      <c r="G13" s="7" t="str">
        <f>IF($AN13="","",IF('参加申込書(直接入力用)'!$M$5="","",'参加申込書(直接入力用)'!$M$5))</f>
        <v/>
      </c>
      <c r="H13" s="7" t="str">
        <f>IF($AN13="","",IF('参加申込書(直接入力用)'!$M$7="","",'参加申込書(直接入力用)'!$M$7))</f>
        <v/>
      </c>
      <c r="I13" s="7" t="str">
        <f>IF($AN13="","",IF('参加申込書(直接入力用)'!$M$6="","",'参加申込書(直接入力用)'!$M$6))</f>
        <v/>
      </c>
      <c r="J13" s="7" t="str">
        <f>IF($AN13="","",IF('参加申込書(直接入力用)'!$M$8="","",'参加申込書(直接入力用)'!$M$8))</f>
        <v/>
      </c>
      <c r="K13" s="7" t="str">
        <f>IF($AN13="","",IF('参加申込書(直接入力用)'!$G$8="","",'参加申込書(直接入力用)'!$G$8))</f>
        <v/>
      </c>
      <c r="L13" s="7" t="str">
        <f>IF($AN13="","",IF('参加申込書(直接入力用)'!$G$9="","",'参加申込書(直接入力用)'!$G$9))</f>
        <v/>
      </c>
      <c r="M13" s="7"/>
      <c r="N13" s="7"/>
      <c r="O13" s="7"/>
      <c r="P13" s="7"/>
      <c r="Q13" s="7"/>
      <c r="R13" s="7"/>
      <c r="S13" s="7"/>
      <c r="T13" s="7"/>
      <c r="U13" s="7"/>
      <c r="V13" s="7"/>
      <c r="W13" s="7"/>
      <c r="X13" s="7"/>
      <c r="Y13" s="7"/>
      <c r="Z13" s="7"/>
      <c r="AA13" s="7"/>
      <c r="AB13" s="7"/>
      <c r="AC13" s="7"/>
      <c r="AD13" s="7" t="str">
        <f>IF($AN13="","",IF(CONCATENATE('参加申込書(直接入力用)'!$G$10,'参加申込書(直接入力用)'!$G$11)="","",CONCATENATE('参加申込書(直接入力用)'!$G$10,'参加申込書(直接入力用)'!$G$11)))</f>
        <v/>
      </c>
      <c r="AE13" s="7"/>
      <c r="AF13" s="7"/>
      <c r="AG13" s="7" t="str">
        <f>IF('参加申込書(直接入力用)'!$W$7=2,1,"")</f>
        <v/>
      </c>
      <c r="AH13" s="7"/>
      <c r="AI13" s="7"/>
      <c r="AJ13" s="7" t="str">
        <f t="shared" si="1"/>
        <v/>
      </c>
      <c r="AK13" s="7" t="str">
        <f>IF($AN13="","",LEFT('参加申込書(直接入力用)'!$F25,5))</f>
        <v/>
      </c>
      <c r="AL13" s="7" t="str">
        <f>IF($AN13="","",MID('参加申込書(直接入力用)'!$F25,7,3))</f>
        <v/>
      </c>
      <c r="AM13" s="7" t="str">
        <f>IF($AN13="","",RIGHT('参加申込書(直接入力用)'!$F25,1))</f>
        <v/>
      </c>
      <c r="AN13" s="8" t="str">
        <f>IF('参加申込書(直接入力用)'!$H25=0,"",'参加申込書(直接入力用)'!$H25)</f>
        <v/>
      </c>
      <c r="AO13" s="12" t="str">
        <f>IF('参加申込書(直接入力用)'!$J25=0,"",'参加申込書(直接入力用)'!$J25)</f>
        <v/>
      </c>
      <c r="AP13" s="8" t="str">
        <f>IF('参加申込書(直接入力用)'!$I25=0,"",'参加申込書(直接入力用)'!$I25)</f>
        <v/>
      </c>
      <c r="AQ13" s="8" t="str">
        <f>IF('参加申込書(直接入力用)'!$K25="","",'参加申込書(直接入力用)'!$K25)</f>
        <v/>
      </c>
      <c r="AR13" s="8" t="str">
        <f>IF('参加申込書(直接入力用)'!$L25="","",'参加申込書(直接入力用)'!$L25)</f>
        <v/>
      </c>
      <c r="AS13" s="8" t="str">
        <f>IF('参加申込書(直接入力用)'!$M25=0,"",'参加申込書(直接入力用)'!$M25)</f>
        <v/>
      </c>
      <c r="AT13" s="8" t="str">
        <f>IF('参加申込書(直接入力用)'!$N25=0,"",'参加申込書(直接入力用)'!$N25)</f>
        <v/>
      </c>
      <c r="AU13" s="8"/>
      <c r="AV13" s="202"/>
      <c r="AW13" s="8" t="str">
        <f>IF('参加申込書(直接入力用)'!$W$7=0,"",IF('参加申込書(直接入力用)'!$W$7&lt;&gt;3,'参加申込書(直接入力用)'!$Q25,'参加申込書(直接入力用)'!$M$8))</f>
        <v/>
      </c>
      <c r="AX13" s="8" t="str">
        <f>IF($AN13="","",IF('参加申込書(直接入力用)'!$O25=0,0,'参加申込書(直接入力用)'!$O25))</f>
        <v/>
      </c>
      <c r="AY13" s="8" t="str">
        <f>IF('参加申込書(直接入力用)'!$P25="","",IF('参加申込書(直接入力用)'!$P25="男",1,2))</f>
        <v/>
      </c>
      <c r="AZ13" s="23"/>
      <c r="BA13" s="23"/>
      <c r="BB13" s="8"/>
      <c r="BC13" s="9" t="str">
        <f t="shared" ca="1" si="2"/>
        <v/>
      </c>
      <c r="BD13" s="6"/>
      <c r="BE13" s="6"/>
      <c r="BF13" s="6"/>
      <c r="BG13" s="6">
        <v>0</v>
      </c>
      <c r="BH13" s="6"/>
      <c r="BI13" s="6"/>
      <c r="BJ13" s="6"/>
      <c r="BK13" s="6"/>
      <c r="BL13" s="6"/>
      <c r="BM13" s="6"/>
      <c r="BN13" s="6"/>
      <c r="BO13" s="6"/>
      <c r="BP13" s="6"/>
    </row>
    <row r="14" spans="1:68" x14ac:dyDescent="0.2">
      <c r="A14" s="5" t="str">
        <f t="shared" ca="1" si="0"/>
        <v/>
      </c>
      <c r="B14" s="6"/>
      <c r="C14" s="8" t="str">
        <f>IF($AN14="","",'参加申込書(直接入力用)'!$G$5)</f>
        <v/>
      </c>
      <c r="D14" s="7" t="str">
        <f>IF($AN14="","",'参加申込書(直接入力用)'!$G$4)</f>
        <v/>
      </c>
      <c r="E14" s="7" t="str">
        <f>IF($AN14="","",'参加申込書(直接入力用)'!$I$9)</f>
        <v/>
      </c>
      <c r="F14" s="7" t="str">
        <f>IF($AN14="","",'参加申込書(直接入力用)'!$K$9)</f>
        <v/>
      </c>
      <c r="G14" s="7" t="str">
        <f>IF($AN14="","",IF('参加申込書(直接入力用)'!$M$5="","",'参加申込書(直接入力用)'!$M$5))</f>
        <v/>
      </c>
      <c r="H14" s="7" t="str">
        <f>IF($AN14="","",IF('参加申込書(直接入力用)'!$M$7="","",'参加申込書(直接入力用)'!$M$7))</f>
        <v/>
      </c>
      <c r="I14" s="7" t="str">
        <f>IF($AN14="","",IF('参加申込書(直接入力用)'!$M$6="","",'参加申込書(直接入力用)'!$M$6))</f>
        <v/>
      </c>
      <c r="J14" s="7" t="str">
        <f>IF($AN14="","",IF('参加申込書(直接入力用)'!$M$8="","",'参加申込書(直接入力用)'!$M$8))</f>
        <v/>
      </c>
      <c r="K14" s="7" t="str">
        <f>IF($AN14="","",IF('参加申込書(直接入力用)'!$G$8="","",'参加申込書(直接入力用)'!$G$8))</f>
        <v/>
      </c>
      <c r="L14" s="7" t="str">
        <f>IF($AN14="","",IF('参加申込書(直接入力用)'!$G$9="","",'参加申込書(直接入力用)'!$G$9))</f>
        <v/>
      </c>
      <c r="M14" s="7"/>
      <c r="N14" s="7"/>
      <c r="O14" s="7"/>
      <c r="P14" s="7"/>
      <c r="Q14" s="7"/>
      <c r="R14" s="7"/>
      <c r="S14" s="7"/>
      <c r="T14" s="7"/>
      <c r="U14" s="7"/>
      <c r="V14" s="7"/>
      <c r="W14" s="7"/>
      <c r="X14" s="7"/>
      <c r="Y14" s="7"/>
      <c r="Z14" s="7"/>
      <c r="AA14" s="7"/>
      <c r="AB14" s="7"/>
      <c r="AC14" s="7"/>
      <c r="AD14" s="7" t="str">
        <f>IF($AN14="","",IF(CONCATENATE('参加申込書(直接入力用)'!$G$10,'参加申込書(直接入力用)'!$G$11)="","",CONCATENATE('参加申込書(直接入力用)'!$G$10,'参加申込書(直接入力用)'!$G$11)))</f>
        <v/>
      </c>
      <c r="AE14" s="7"/>
      <c r="AF14" s="7"/>
      <c r="AG14" s="7" t="str">
        <f>IF('参加申込書(直接入力用)'!$W$7=2,1,"")</f>
        <v/>
      </c>
      <c r="AH14" s="7"/>
      <c r="AI14" s="7"/>
      <c r="AJ14" s="7" t="str">
        <f t="shared" si="1"/>
        <v/>
      </c>
      <c r="AK14" s="7" t="str">
        <f>IF($AN14="","",LEFT('参加申込書(直接入力用)'!$F26,5))</f>
        <v/>
      </c>
      <c r="AL14" s="7" t="str">
        <f>IF($AN14="","",MID('参加申込書(直接入力用)'!$F26,7,3))</f>
        <v/>
      </c>
      <c r="AM14" s="7" t="str">
        <f>IF($AN14="","",RIGHT('参加申込書(直接入力用)'!$F26,1))</f>
        <v/>
      </c>
      <c r="AN14" s="8" t="str">
        <f>IF('参加申込書(直接入力用)'!$H26=0,"",'参加申込書(直接入力用)'!$H26)</f>
        <v/>
      </c>
      <c r="AO14" s="12" t="str">
        <f>IF('参加申込書(直接入力用)'!$J26=0,"",'参加申込書(直接入力用)'!$J26)</f>
        <v/>
      </c>
      <c r="AP14" s="8" t="str">
        <f>IF('参加申込書(直接入力用)'!$I26=0,"",'参加申込書(直接入力用)'!$I26)</f>
        <v/>
      </c>
      <c r="AQ14" s="8" t="str">
        <f>IF('参加申込書(直接入力用)'!$K26="","",'参加申込書(直接入力用)'!$K26)</f>
        <v/>
      </c>
      <c r="AR14" s="8" t="str">
        <f>IF('参加申込書(直接入力用)'!$L26="","",'参加申込書(直接入力用)'!$L26)</f>
        <v/>
      </c>
      <c r="AS14" s="8" t="str">
        <f>IF('参加申込書(直接入力用)'!$M26=0,"",'参加申込書(直接入力用)'!$M26)</f>
        <v/>
      </c>
      <c r="AT14" s="8" t="str">
        <f>IF('参加申込書(直接入力用)'!$N26=0,"",'参加申込書(直接入力用)'!$N26)</f>
        <v/>
      </c>
      <c r="AU14" s="8"/>
      <c r="AV14" s="202"/>
      <c r="AW14" s="8" t="str">
        <f>IF('参加申込書(直接入力用)'!$W$7=0,"",IF('参加申込書(直接入力用)'!$W$7&lt;&gt;3,'参加申込書(直接入力用)'!$Q26,'参加申込書(直接入力用)'!$M$8))</f>
        <v/>
      </c>
      <c r="AX14" s="8" t="str">
        <f>IF($AN14="","",IF('参加申込書(直接入力用)'!$O26=0,0,'参加申込書(直接入力用)'!$O26))</f>
        <v/>
      </c>
      <c r="AY14" s="8" t="str">
        <f>IF('参加申込書(直接入力用)'!$P26="","",IF('参加申込書(直接入力用)'!$P26="男",1,2))</f>
        <v/>
      </c>
      <c r="AZ14" s="23"/>
      <c r="BA14" s="23"/>
      <c r="BB14" s="8"/>
      <c r="BC14" s="9" t="str">
        <f t="shared" ca="1" si="2"/>
        <v/>
      </c>
      <c r="BD14" s="6"/>
      <c r="BE14" s="6"/>
      <c r="BF14" s="6"/>
      <c r="BG14" s="6">
        <v>0</v>
      </c>
      <c r="BH14" s="6"/>
      <c r="BI14" s="6"/>
      <c r="BJ14" s="6"/>
      <c r="BK14" s="6"/>
      <c r="BL14" s="6"/>
      <c r="BM14" s="6"/>
      <c r="BN14" s="6"/>
      <c r="BO14" s="6"/>
      <c r="BP14" s="6"/>
    </row>
    <row r="15" spans="1:68" x14ac:dyDescent="0.2">
      <c r="A15" s="5" t="str">
        <f t="shared" ca="1" si="0"/>
        <v/>
      </c>
      <c r="B15" s="6"/>
      <c r="C15" s="8" t="str">
        <f>IF($AN15="","",'参加申込書(直接入力用)'!$G$5)</f>
        <v/>
      </c>
      <c r="D15" s="7" t="str">
        <f>IF($AN15="","",'参加申込書(直接入力用)'!$G$4)</f>
        <v/>
      </c>
      <c r="E15" s="7" t="str">
        <f>IF($AN15="","",'参加申込書(直接入力用)'!$I$9)</f>
        <v/>
      </c>
      <c r="F15" s="7" t="str">
        <f>IF($AN15="","",'参加申込書(直接入力用)'!$K$9)</f>
        <v/>
      </c>
      <c r="G15" s="7" t="str">
        <f>IF($AN15="","",IF('参加申込書(直接入力用)'!$M$5="","",'参加申込書(直接入力用)'!$M$5))</f>
        <v/>
      </c>
      <c r="H15" s="7" t="str">
        <f>IF($AN15="","",IF('参加申込書(直接入力用)'!$M$7="","",'参加申込書(直接入力用)'!$M$7))</f>
        <v/>
      </c>
      <c r="I15" s="7" t="str">
        <f>IF($AN15="","",IF('参加申込書(直接入力用)'!$M$6="","",'参加申込書(直接入力用)'!$M$6))</f>
        <v/>
      </c>
      <c r="J15" s="7" t="str">
        <f>IF($AN15="","",IF('参加申込書(直接入力用)'!$M$8="","",'参加申込書(直接入力用)'!$M$8))</f>
        <v/>
      </c>
      <c r="K15" s="7" t="str">
        <f>IF($AN15="","",IF('参加申込書(直接入力用)'!$G$8="","",'参加申込書(直接入力用)'!$G$8))</f>
        <v/>
      </c>
      <c r="L15" s="7" t="str">
        <f>IF($AN15="","",IF('参加申込書(直接入力用)'!$G$9="","",'参加申込書(直接入力用)'!$G$9))</f>
        <v/>
      </c>
      <c r="M15" s="7"/>
      <c r="N15" s="7"/>
      <c r="O15" s="7"/>
      <c r="P15" s="7"/>
      <c r="Q15" s="7"/>
      <c r="R15" s="7"/>
      <c r="S15" s="7"/>
      <c r="T15" s="7"/>
      <c r="U15" s="7"/>
      <c r="V15" s="7"/>
      <c r="W15" s="7"/>
      <c r="X15" s="7"/>
      <c r="Y15" s="7"/>
      <c r="Z15" s="7"/>
      <c r="AA15" s="7"/>
      <c r="AB15" s="7"/>
      <c r="AC15" s="7"/>
      <c r="AD15" s="7" t="str">
        <f>IF($AN15="","",IF(CONCATENATE('参加申込書(直接入力用)'!$G$10,'参加申込書(直接入力用)'!$G$11)="","",CONCATENATE('参加申込書(直接入力用)'!$G$10,'参加申込書(直接入力用)'!$G$11)))</f>
        <v/>
      </c>
      <c r="AE15" s="7"/>
      <c r="AF15" s="7"/>
      <c r="AG15" s="7" t="str">
        <f>IF('参加申込書(直接入力用)'!$W$7=2,1,"")</f>
        <v/>
      </c>
      <c r="AH15" s="7"/>
      <c r="AI15" s="7"/>
      <c r="AJ15" s="7" t="str">
        <f t="shared" si="1"/>
        <v/>
      </c>
      <c r="AK15" s="7" t="str">
        <f>IF($AN15="","",LEFT('参加申込書(直接入力用)'!$F27,5))</f>
        <v/>
      </c>
      <c r="AL15" s="7" t="str">
        <f>IF($AN15="","",MID('参加申込書(直接入力用)'!$F27,7,3))</f>
        <v/>
      </c>
      <c r="AM15" s="7" t="str">
        <f>IF($AN15="","",RIGHT('参加申込書(直接入力用)'!$F27,1))</f>
        <v/>
      </c>
      <c r="AN15" s="8" t="str">
        <f>IF('参加申込書(直接入力用)'!$H27=0,"",'参加申込書(直接入力用)'!$H27)</f>
        <v/>
      </c>
      <c r="AO15" s="12" t="str">
        <f>IF('参加申込書(直接入力用)'!$J27=0,"",'参加申込書(直接入力用)'!$J27)</f>
        <v/>
      </c>
      <c r="AP15" s="8" t="str">
        <f>IF('参加申込書(直接入力用)'!$I27=0,"",'参加申込書(直接入力用)'!$I27)</f>
        <v/>
      </c>
      <c r="AQ15" s="8" t="str">
        <f>IF('参加申込書(直接入力用)'!$K27="","",'参加申込書(直接入力用)'!$K27)</f>
        <v/>
      </c>
      <c r="AR15" s="8" t="str">
        <f>IF('参加申込書(直接入力用)'!$L27="","",'参加申込書(直接入力用)'!$L27)</f>
        <v/>
      </c>
      <c r="AS15" s="8" t="str">
        <f>IF('参加申込書(直接入力用)'!$M27=0,"",'参加申込書(直接入力用)'!$M27)</f>
        <v/>
      </c>
      <c r="AT15" s="8" t="str">
        <f>IF('参加申込書(直接入力用)'!$N27=0,"",'参加申込書(直接入力用)'!$N27)</f>
        <v/>
      </c>
      <c r="AU15" s="8"/>
      <c r="AV15" s="202"/>
      <c r="AW15" s="8" t="str">
        <f>IF('参加申込書(直接入力用)'!$W$7=0,"",IF('参加申込書(直接入力用)'!$W$7&lt;&gt;3,'参加申込書(直接入力用)'!$Q27,'参加申込書(直接入力用)'!$M$8))</f>
        <v/>
      </c>
      <c r="AX15" s="8" t="str">
        <f>IF($AN15="","",IF('参加申込書(直接入力用)'!$O27=0,0,'参加申込書(直接入力用)'!$O27))</f>
        <v/>
      </c>
      <c r="AY15" s="8" t="str">
        <f>IF('参加申込書(直接入力用)'!$P27="","",IF('参加申込書(直接入力用)'!$P27="男",1,2))</f>
        <v/>
      </c>
      <c r="AZ15" s="23"/>
      <c r="BA15" s="23"/>
      <c r="BB15" s="8"/>
      <c r="BC15" s="9" t="str">
        <f t="shared" ca="1" si="2"/>
        <v/>
      </c>
      <c r="BD15" s="6"/>
      <c r="BE15" s="6"/>
      <c r="BF15" s="6"/>
      <c r="BG15" s="6">
        <v>0</v>
      </c>
      <c r="BH15" s="6"/>
      <c r="BI15" s="6"/>
      <c r="BJ15" s="6"/>
      <c r="BK15" s="6"/>
      <c r="BL15" s="6"/>
      <c r="BM15" s="6"/>
      <c r="BN15" s="6"/>
      <c r="BO15" s="6"/>
      <c r="BP15" s="6"/>
    </row>
    <row r="16" spans="1:68" x14ac:dyDescent="0.2">
      <c r="A16" s="5" t="str">
        <f t="shared" ca="1" si="0"/>
        <v/>
      </c>
      <c r="B16" s="6"/>
      <c r="C16" s="8" t="str">
        <f>IF($AN16="","",'参加申込書(直接入力用)'!$G$5)</f>
        <v/>
      </c>
      <c r="D16" s="7" t="str">
        <f>IF($AN16="","",'参加申込書(直接入力用)'!$G$4)</f>
        <v/>
      </c>
      <c r="E16" s="7" t="str">
        <f>IF($AN16="","",'参加申込書(直接入力用)'!$I$9)</f>
        <v/>
      </c>
      <c r="F16" s="7" t="str">
        <f>IF($AN16="","",'参加申込書(直接入力用)'!$K$9)</f>
        <v/>
      </c>
      <c r="G16" s="7" t="str">
        <f>IF($AN16="","",IF('参加申込書(直接入力用)'!$M$5="","",'参加申込書(直接入力用)'!$M$5))</f>
        <v/>
      </c>
      <c r="H16" s="7" t="str">
        <f>IF($AN16="","",IF('参加申込書(直接入力用)'!$M$7="","",'参加申込書(直接入力用)'!$M$7))</f>
        <v/>
      </c>
      <c r="I16" s="7" t="str">
        <f>IF($AN16="","",IF('参加申込書(直接入力用)'!$M$6="","",'参加申込書(直接入力用)'!$M$6))</f>
        <v/>
      </c>
      <c r="J16" s="7" t="str">
        <f>IF($AN16="","",IF('参加申込書(直接入力用)'!$M$8="","",'参加申込書(直接入力用)'!$M$8))</f>
        <v/>
      </c>
      <c r="K16" s="7" t="str">
        <f>IF($AN16="","",IF('参加申込書(直接入力用)'!$G$8="","",'参加申込書(直接入力用)'!$G$8))</f>
        <v/>
      </c>
      <c r="L16" s="7" t="str">
        <f>IF($AN16="","",IF('参加申込書(直接入力用)'!$G$9="","",'参加申込書(直接入力用)'!$G$9))</f>
        <v/>
      </c>
      <c r="M16" s="7"/>
      <c r="N16" s="7"/>
      <c r="O16" s="7"/>
      <c r="P16" s="7"/>
      <c r="Q16" s="7"/>
      <c r="R16" s="7"/>
      <c r="S16" s="7"/>
      <c r="T16" s="7"/>
      <c r="U16" s="7"/>
      <c r="V16" s="7"/>
      <c r="W16" s="7"/>
      <c r="X16" s="7"/>
      <c r="Y16" s="7"/>
      <c r="Z16" s="7"/>
      <c r="AA16" s="7"/>
      <c r="AB16" s="7"/>
      <c r="AC16" s="7"/>
      <c r="AD16" s="7" t="str">
        <f>IF($AN16="","",IF(CONCATENATE('参加申込書(直接入力用)'!$G$10,'参加申込書(直接入力用)'!$G$11)="","",CONCATENATE('参加申込書(直接入力用)'!$G$10,'参加申込書(直接入力用)'!$G$11)))</f>
        <v/>
      </c>
      <c r="AE16" s="7"/>
      <c r="AF16" s="7"/>
      <c r="AG16" s="7" t="str">
        <f>IF('参加申込書(直接入力用)'!$W$7=2,1,"")</f>
        <v/>
      </c>
      <c r="AH16" s="7"/>
      <c r="AI16" s="7"/>
      <c r="AJ16" s="7" t="str">
        <f t="shared" si="1"/>
        <v/>
      </c>
      <c r="AK16" s="7" t="str">
        <f>IF($AN16="","",LEFT('参加申込書(直接入力用)'!$F28,5))</f>
        <v/>
      </c>
      <c r="AL16" s="7" t="str">
        <f>IF($AN16="","",MID('参加申込書(直接入力用)'!$F28,7,3))</f>
        <v/>
      </c>
      <c r="AM16" s="7" t="str">
        <f>IF($AN16="","",RIGHT('参加申込書(直接入力用)'!$F28,1))</f>
        <v/>
      </c>
      <c r="AN16" s="8" t="str">
        <f>IF('参加申込書(直接入力用)'!$H28=0,"",'参加申込書(直接入力用)'!$H28)</f>
        <v/>
      </c>
      <c r="AO16" s="12" t="str">
        <f>IF('参加申込書(直接入力用)'!$J28=0,"",'参加申込書(直接入力用)'!$J28)</f>
        <v/>
      </c>
      <c r="AP16" s="8" t="str">
        <f>IF('参加申込書(直接入力用)'!$I28=0,"",'参加申込書(直接入力用)'!$I28)</f>
        <v/>
      </c>
      <c r="AQ16" s="8" t="str">
        <f>IF('参加申込書(直接入力用)'!$K28="","",'参加申込書(直接入力用)'!$K28)</f>
        <v/>
      </c>
      <c r="AR16" s="8" t="str">
        <f>IF('参加申込書(直接入力用)'!$L28="","",'参加申込書(直接入力用)'!$L28)</f>
        <v/>
      </c>
      <c r="AS16" s="8" t="str">
        <f>IF('参加申込書(直接入力用)'!$M28=0,"",'参加申込書(直接入力用)'!$M28)</f>
        <v/>
      </c>
      <c r="AT16" s="8" t="str">
        <f>IF('参加申込書(直接入力用)'!$N28=0,"",'参加申込書(直接入力用)'!$N28)</f>
        <v/>
      </c>
      <c r="AU16" s="8"/>
      <c r="AV16" s="202"/>
      <c r="AW16" s="8" t="str">
        <f>IF('参加申込書(直接入力用)'!$W$7=0,"",IF('参加申込書(直接入力用)'!$W$7&lt;&gt;3,'参加申込書(直接入力用)'!$Q28,'参加申込書(直接入力用)'!$M$8))</f>
        <v/>
      </c>
      <c r="AX16" s="8" t="str">
        <f>IF($AN16="","",IF('参加申込書(直接入力用)'!$O28=0,0,'参加申込書(直接入力用)'!$O28))</f>
        <v/>
      </c>
      <c r="AY16" s="8" t="str">
        <f>IF('参加申込書(直接入力用)'!$P28="","",IF('参加申込書(直接入力用)'!$P28="男",1,2))</f>
        <v/>
      </c>
      <c r="AZ16" s="23"/>
      <c r="BA16" s="23"/>
      <c r="BB16" s="8"/>
      <c r="BC16" s="9" t="str">
        <f t="shared" ca="1" si="2"/>
        <v/>
      </c>
      <c r="BD16" s="6"/>
      <c r="BE16" s="6"/>
      <c r="BF16" s="6"/>
      <c r="BG16" s="6">
        <v>0</v>
      </c>
      <c r="BH16" s="6"/>
      <c r="BI16" s="6"/>
      <c r="BJ16" s="6"/>
      <c r="BK16" s="6"/>
      <c r="BL16" s="6"/>
      <c r="BM16" s="6"/>
      <c r="BN16" s="6"/>
      <c r="BO16" s="6"/>
      <c r="BP16" s="6"/>
    </row>
    <row r="17" spans="1:68" x14ac:dyDescent="0.2">
      <c r="A17" s="5" t="str">
        <f t="shared" ca="1" si="0"/>
        <v/>
      </c>
      <c r="B17" s="6"/>
      <c r="C17" s="8" t="str">
        <f>IF($AN17="","",'参加申込書(直接入力用)'!$G$5)</f>
        <v/>
      </c>
      <c r="D17" s="7" t="str">
        <f>IF($AN17="","",'参加申込書(直接入力用)'!$G$4)</f>
        <v/>
      </c>
      <c r="E17" s="7" t="str">
        <f>IF($AN17="","",'参加申込書(直接入力用)'!$I$9)</f>
        <v/>
      </c>
      <c r="F17" s="7" t="str">
        <f>IF($AN17="","",'参加申込書(直接入力用)'!$K$9)</f>
        <v/>
      </c>
      <c r="G17" s="7" t="str">
        <f>IF($AN17="","",IF('参加申込書(直接入力用)'!$M$5="","",'参加申込書(直接入力用)'!$M$5))</f>
        <v/>
      </c>
      <c r="H17" s="7" t="str">
        <f>IF($AN17="","",IF('参加申込書(直接入力用)'!$M$7="","",'参加申込書(直接入力用)'!$M$7))</f>
        <v/>
      </c>
      <c r="I17" s="7" t="str">
        <f>IF($AN17="","",IF('参加申込書(直接入力用)'!$M$6="","",'参加申込書(直接入力用)'!$M$6))</f>
        <v/>
      </c>
      <c r="J17" s="7" t="str">
        <f>IF($AN17="","",IF('参加申込書(直接入力用)'!$M$8="","",'参加申込書(直接入力用)'!$M$8))</f>
        <v/>
      </c>
      <c r="K17" s="7" t="str">
        <f>IF($AN17="","",IF('参加申込書(直接入力用)'!$G$8="","",'参加申込書(直接入力用)'!$G$8))</f>
        <v/>
      </c>
      <c r="L17" s="7" t="str">
        <f>IF($AN17="","",IF('参加申込書(直接入力用)'!$G$9="","",'参加申込書(直接入力用)'!$G$9))</f>
        <v/>
      </c>
      <c r="M17" s="7"/>
      <c r="N17" s="7"/>
      <c r="O17" s="7"/>
      <c r="P17" s="7"/>
      <c r="Q17" s="7"/>
      <c r="R17" s="7"/>
      <c r="S17" s="7"/>
      <c r="T17" s="7"/>
      <c r="U17" s="7"/>
      <c r="V17" s="7"/>
      <c r="W17" s="7"/>
      <c r="X17" s="7"/>
      <c r="Y17" s="7"/>
      <c r="Z17" s="7"/>
      <c r="AA17" s="7"/>
      <c r="AB17" s="7"/>
      <c r="AC17" s="7"/>
      <c r="AD17" s="7" t="str">
        <f>IF($AN17="","",IF(CONCATENATE('参加申込書(直接入力用)'!$G$10,'参加申込書(直接入力用)'!$G$11)="","",CONCATENATE('参加申込書(直接入力用)'!$G$10,'参加申込書(直接入力用)'!$G$11)))</f>
        <v/>
      </c>
      <c r="AE17" s="7"/>
      <c r="AF17" s="7"/>
      <c r="AG17" s="7" t="str">
        <f>IF('参加申込書(直接入力用)'!$W$7=2,1,"")</f>
        <v/>
      </c>
      <c r="AH17" s="7"/>
      <c r="AI17" s="7"/>
      <c r="AJ17" s="7" t="str">
        <f t="shared" si="1"/>
        <v/>
      </c>
      <c r="AK17" s="7" t="str">
        <f>IF($AN17="","",LEFT('参加申込書(直接入力用)'!$F29,5))</f>
        <v/>
      </c>
      <c r="AL17" s="7" t="str">
        <f>IF($AN17="","",MID('参加申込書(直接入力用)'!$F29,7,3))</f>
        <v/>
      </c>
      <c r="AM17" s="7" t="str">
        <f>IF($AN17="","",RIGHT('参加申込書(直接入力用)'!$F29,1))</f>
        <v/>
      </c>
      <c r="AN17" s="8" t="str">
        <f>IF('参加申込書(直接入力用)'!$H29=0,"",'参加申込書(直接入力用)'!$H29)</f>
        <v/>
      </c>
      <c r="AO17" s="12" t="str">
        <f>IF('参加申込書(直接入力用)'!$J29=0,"",'参加申込書(直接入力用)'!$J29)</f>
        <v/>
      </c>
      <c r="AP17" s="8" t="str">
        <f>IF('参加申込書(直接入力用)'!$I29=0,"",'参加申込書(直接入力用)'!$I29)</f>
        <v/>
      </c>
      <c r="AQ17" s="8" t="str">
        <f>IF('参加申込書(直接入力用)'!$K29="","",'参加申込書(直接入力用)'!$K29)</f>
        <v/>
      </c>
      <c r="AR17" s="8" t="str">
        <f>IF('参加申込書(直接入力用)'!$L29="","",'参加申込書(直接入力用)'!$L29)</f>
        <v/>
      </c>
      <c r="AS17" s="8" t="str">
        <f>IF('参加申込書(直接入力用)'!$M29=0,"",'参加申込書(直接入力用)'!$M29)</f>
        <v/>
      </c>
      <c r="AT17" s="8" t="str">
        <f>IF('参加申込書(直接入力用)'!$N29=0,"",'参加申込書(直接入力用)'!$N29)</f>
        <v/>
      </c>
      <c r="AU17" s="8"/>
      <c r="AV17" s="202"/>
      <c r="AW17" s="8" t="str">
        <f>IF('参加申込書(直接入力用)'!$W$7=0,"",IF('参加申込書(直接入力用)'!$W$7&lt;&gt;3,'参加申込書(直接入力用)'!$Q29,'参加申込書(直接入力用)'!$M$8))</f>
        <v/>
      </c>
      <c r="AX17" s="8" t="str">
        <f>IF($AN17="","",IF('参加申込書(直接入力用)'!$O29=0,0,'参加申込書(直接入力用)'!$O29))</f>
        <v/>
      </c>
      <c r="AY17" s="8" t="str">
        <f>IF('参加申込書(直接入力用)'!$P29="","",IF('参加申込書(直接入力用)'!$P29="男",1,2))</f>
        <v/>
      </c>
      <c r="AZ17" s="23"/>
      <c r="BA17" s="23"/>
      <c r="BB17" s="8"/>
      <c r="BC17" s="9" t="str">
        <f t="shared" ca="1" si="2"/>
        <v/>
      </c>
      <c r="BD17" s="6"/>
      <c r="BE17" s="6"/>
      <c r="BF17" s="6"/>
      <c r="BG17" s="6">
        <v>0</v>
      </c>
      <c r="BH17" s="6"/>
      <c r="BI17" s="6"/>
      <c r="BJ17" s="6"/>
      <c r="BK17" s="6"/>
      <c r="BL17" s="6"/>
      <c r="BM17" s="6"/>
      <c r="BN17" s="6"/>
      <c r="BO17" s="6"/>
      <c r="BP17" s="6"/>
    </row>
    <row r="18" spans="1:68" x14ac:dyDescent="0.2">
      <c r="A18" s="5" t="str">
        <f t="shared" ca="1" si="0"/>
        <v/>
      </c>
      <c r="B18" s="6"/>
      <c r="C18" s="8" t="str">
        <f>IF($AN18="","",'参加申込書(直接入力用)'!$G$5)</f>
        <v/>
      </c>
      <c r="D18" s="7" t="str">
        <f>IF($AN18="","",'参加申込書(直接入力用)'!$G$4)</f>
        <v/>
      </c>
      <c r="E18" s="7" t="str">
        <f>IF($AN18="","",'参加申込書(直接入力用)'!$I$9)</f>
        <v/>
      </c>
      <c r="F18" s="7" t="str">
        <f>IF($AN18="","",'参加申込書(直接入力用)'!$K$9)</f>
        <v/>
      </c>
      <c r="G18" s="7" t="str">
        <f>IF($AN18="","",IF('参加申込書(直接入力用)'!$M$5="","",'参加申込書(直接入力用)'!$M$5))</f>
        <v/>
      </c>
      <c r="H18" s="7" t="str">
        <f>IF($AN18="","",IF('参加申込書(直接入力用)'!$M$7="","",'参加申込書(直接入力用)'!$M$7))</f>
        <v/>
      </c>
      <c r="I18" s="7" t="str">
        <f>IF($AN18="","",IF('参加申込書(直接入力用)'!$M$6="","",'参加申込書(直接入力用)'!$M$6))</f>
        <v/>
      </c>
      <c r="J18" s="7" t="str">
        <f>IF($AN18="","",IF('参加申込書(直接入力用)'!$M$8="","",'参加申込書(直接入力用)'!$M$8))</f>
        <v/>
      </c>
      <c r="K18" s="7" t="str">
        <f>IF($AN18="","",IF('参加申込書(直接入力用)'!$G$8="","",'参加申込書(直接入力用)'!$G$8))</f>
        <v/>
      </c>
      <c r="L18" s="7" t="str">
        <f>IF($AN18="","",IF('参加申込書(直接入力用)'!$G$9="","",'参加申込書(直接入力用)'!$G$9))</f>
        <v/>
      </c>
      <c r="M18" s="7"/>
      <c r="N18" s="7"/>
      <c r="O18" s="7"/>
      <c r="P18" s="7"/>
      <c r="Q18" s="7"/>
      <c r="R18" s="7"/>
      <c r="S18" s="7"/>
      <c r="T18" s="7"/>
      <c r="U18" s="7"/>
      <c r="V18" s="7"/>
      <c r="W18" s="7"/>
      <c r="X18" s="7"/>
      <c r="Y18" s="7"/>
      <c r="Z18" s="7"/>
      <c r="AA18" s="7"/>
      <c r="AB18" s="7"/>
      <c r="AC18" s="7"/>
      <c r="AD18" s="7" t="str">
        <f>IF($AN18="","",IF(CONCATENATE('参加申込書(直接入力用)'!$G$10,'参加申込書(直接入力用)'!$G$11)="","",CONCATENATE('参加申込書(直接入力用)'!$G$10,'参加申込書(直接入力用)'!$G$11)))</f>
        <v/>
      </c>
      <c r="AE18" s="7"/>
      <c r="AF18" s="7"/>
      <c r="AG18" s="7" t="str">
        <f>IF('参加申込書(直接入力用)'!$W$7=2,1,"")</f>
        <v/>
      </c>
      <c r="AH18" s="7"/>
      <c r="AI18" s="7"/>
      <c r="AJ18" s="7" t="str">
        <f t="shared" si="1"/>
        <v/>
      </c>
      <c r="AK18" s="7" t="str">
        <f>IF($AN18="","",LEFT('参加申込書(直接入力用)'!$F30,5))</f>
        <v/>
      </c>
      <c r="AL18" s="7" t="str">
        <f>IF($AN18="","",MID('参加申込書(直接入力用)'!$F30,7,3))</f>
        <v/>
      </c>
      <c r="AM18" s="7" t="str">
        <f>IF($AN18="","",RIGHT('参加申込書(直接入力用)'!$F30,1))</f>
        <v/>
      </c>
      <c r="AN18" s="8" t="str">
        <f>IF('参加申込書(直接入力用)'!$H30=0,"",'参加申込書(直接入力用)'!$H30)</f>
        <v/>
      </c>
      <c r="AO18" s="12" t="str">
        <f>IF('参加申込書(直接入力用)'!$J30=0,"",'参加申込書(直接入力用)'!$J30)</f>
        <v/>
      </c>
      <c r="AP18" s="8" t="str">
        <f>IF('参加申込書(直接入力用)'!$I30=0,"",'参加申込書(直接入力用)'!$I30)</f>
        <v/>
      </c>
      <c r="AQ18" s="8" t="str">
        <f>IF('参加申込書(直接入力用)'!$K30="","",'参加申込書(直接入力用)'!$K30)</f>
        <v/>
      </c>
      <c r="AR18" s="8" t="str">
        <f>IF('参加申込書(直接入力用)'!$L30="","",'参加申込書(直接入力用)'!$L30)</f>
        <v/>
      </c>
      <c r="AS18" s="8" t="str">
        <f>IF('参加申込書(直接入力用)'!$M30=0,"",'参加申込書(直接入力用)'!$M30)</f>
        <v/>
      </c>
      <c r="AT18" s="8" t="str">
        <f>IF('参加申込書(直接入力用)'!$N30=0,"",'参加申込書(直接入力用)'!$N30)</f>
        <v/>
      </c>
      <c r="AU18" s="8"/>
      <c r="AV18" s="202"/>
      <c r="AW18" s="8" t="str">
        <f>IF('参加申込書(直接入力用)'!$W$7=0,"",IF('参加申込書(直接入力用)'!$W$7&lt;&gt;3,'参加申込書(直接入力用)'!$Q30,'参加申込書(直接入力用)'!$M$8))</f>
        <v/>
      </c>
      <c r="AX18" s="8" t="str">
        <f>IF($AN18="","",IF('参加申込書(直接入力用)'!$O30=0,0,'参加申込書(直接入力用)'!$O30))</f>
        <v/>
      </c>
      <c r="AY18" s="8" t="str">
        <f>IF('参加申込書(直接入力用)'!$P30="","",IF('参加申込書(直接入力用)'!$P30="男",1,2))</f>
        <v/>
      </c>
      <c r="AZ18" s="23"/>
      <c r="BA18" s="23"/>
      <c r="BB18" s="8"/>
      <c r="BC18" s="9" t="str">
        <f t="shared" ca="1" si="2"/>
        <v/>
      </c>
      <c r="BD18" s="6"/>
      <c r="BE18" s="6"/>
      <c r="BF18" s="6"/>
      <c r="BG18" s="6">
        <v>0</v>
      </c>
      <c r="BH18" s="6"/>
      <c r="BI18" s="6"/>
      <c r="BJ18" s="6"/>
      <c r="BK18" s="6"/>
      <c r="BL18" s="6"/>
      <c r="BM18" s="6"/>
      <c r="BN18" s="6"/>
      <c r="BO18" s="6"/>
      <c r="BP18" s="6"/>
    </row>
    <row r="19" spans="1:68" x14ac:dyDescent="0.2">
      <c r="A19" s="5" t="str">
        <f t="shared" ca="1" si="0"/>
        <v/>
      </c>
      <c r="B19" s="6"/>
      <c r="C19" s="8" t="str">
        <f>IF($AN19="","",'参加申込書(直接入力用)'!$G$5)</f>
        <v/>
      </c>
      <c r="D19" s="7" t="str">
        <f>IF($AN19="","",'参加申込書(直接入力用)'!$G$4)</f>
        <v/>
      </c>
      <c r="E19" s="7" t="str">
        <f>IF($AN19="","",'参加申込書(直接入力用)'!$I$9)</f>
        <v/>
      </c>
      <c r="F19" s="7" t="str">
        <f>IF($AN19="","",'参加申込書(直接入力用)'!$K$9)</f>
        <v/>
      </c>
      <c r="G19" s="7" t="str">
        <f>IF($AN19="","",IF('参加申込書(直接入力用)'!$M$5="","",'参加申込書(直接入力用)'!$M$5))</f>
        <v/>
      </c>
      <c r="H19" s="7" t="str">
        <f>IF($AN19="","",IF('参加申込書(直接入力用)'!$M$7="","",'参加申込書(直接入力用)'!$M$7))</f>
        <v/>
      </c>
      <c r="I19" s="7" t="str">
        <f>IF($AN19="","",IF('参加申込書(直接入力用)'!$M$6="","",'参加申込書(直接入力用)'!$M$6))</f>
        <v/>
      </c>
      <c r="J19" s="7" t="str">
        <f>IF($AN19="","",IF('参加申込書(直接入力用)'!$M$8="","",'参加申込書(直接入力用)'!$M$8))</f>
        <v/>
      </c>
      <c r="K19" s="7" t="str">
        <f>IF($AN19="","",IF('参加申込書(直接入力用)'!$G$8="","",'参加申込書(直接入力用)'!$G$8))</f>
        <v/>
      </c>
      <c r="L19" s="7" t="str">
        <f>IF($AN19="","",IF('参加申込書(直接入力用)'!$G$9="","",'参加申込書(直接入力用)'!$G$9))</f>
        <v/>
      </c>
      <c r="M19" s="7"/>
      <c r="N19" s="7"/>
      <c r="O19" s="7"/>
      <c r="P19" s="7"/>
      <c r="Q19" s="7"/>
      <c r="R19" s="7"/>
      <c r="S19" s="7"/>
      <c r="T19" s="7"/>
      <c r="U19" s="7"/>
      <c r="V19" s="7"/>
      <c r="W19" s="7"/>
      <c r="X19" s="7"/>
      <c r="Y19" s="7"/>
      <c r="Z19" s="7"/>
      <c r="AA19" s="7"/>
      <c r="AB19" s="7"/>
      <c r="AC19" s="7"/>
      <c r="AD19" s="7" t="str">
        <f>IF($AN19="","",IF(CONCATENATE('参加申込書(直接入力用)'!$G$10,'参加申込書(直接入力用)'!$G$11)="","",CONCATENATE('参加申込書(直接入力用)'!$G$10,'参加申込書(直接入力用)'!$G$11)))</f>
        <v/>
      </c>
      <c r="AE19" s="7"/>
      <c r="AF19" s="7"/>
      <c r="AG19" s="7" t="str">
        <f>IF('参加申込書(直接入力用)'!$W$7=2,1,"")</f>
        <v/>
      </c>
      <c r="AH19" s="7"/>
      <c r="AI19" s="7"/>
      <c r="AJ19" s="7" t="str">
        <f t="shared" si="1"/>
        <v/>
      </c>
      <c r="AK19" s="7" t="str">
        <f>IF($AN19="","",LEFT('参加申込書(直接入力用)'!$F31,5))</f>
        <v/>
      </c>
      <c r="AL19" s="7" t="str">
        <f>IF($AN19="","",MID('参加申込書(直接入力用)'!$F31,7,3))</f>
        <v/>
      </c>
      <c r="AM19" s="7" t="str">
        <f>IF($AN19="","",RIGHT('参加申込書(直接入力用)'!$F31,1))</f>
        <v/>
      </c>
      <c r="AN19" s="8" t="str">
        <f>IF('参加申込書(直接入力用)'!$H31=0,"",'参加申込書(直接入力用)'!$H31)</f>
        <v/>
      </c>
      <c r="AO19" s="12" t="str">
        <f>IF('参加申込書(直接入力用)'!$J31=0,"",'参加申込書(直接入力用)'!$J31)</f>
        <v/>
      </c>
      <c r="AP19" s="8" t="str">
        <f>IF('参加申込書(直接入力用)'!$I31=0,"",'参加申込書(直接入力用)'!$I31)</f>
        <v/>
      </c>
      <c r="AQ19" s="8" t="str">
        <f>IF('参加申込書(直接入力用)'!$K31="","",'参加申込書(直接入力用)'!$K31)</f>
        <v/>
      </c>
      <c r="AR19" s="8" t="str">
        <f>IF('参加申込書(直接入力用)'!$L31="","",'参加申込書(直接入力用)'!$L31)</f>
        <v/>
      </c>
      <c r="AS19" s="8" t="str">
        <f>IF('参加申込書(直接入力用)'!$M31=0,"",'参加申込書(直接入力用)'!$M31)</f>
        <v/>
      </c>
      <c r="AT19" s="8" t="str">
        <f>IF('参加申込書(直接入力用)'!$N31=0,"",'参加申込書(直接入力用)'!$N31)</f>
        <v/>
      </c>
      <c r="AU19" s="8"/>
      <c r="AV19" s="202"/>
      <c r="AW19" s="8" t="str">
        <f>IF('参加申込書(直接入力用)'!$W$7=0,"",IF('参加申込書(直接入力用)'!$W$7&lt;&gt;3,'参加申込書(直接入力用)'!$Q31,'参加申込書(直接入力用)'!$M$8))</f>
        <v/>
      </c>
      <c r="AX19" s="8" t="str">
        <f>IF($AN19="","",IF('参加申込書(直接入力用)'!$O31=0,0,'参加申込書(直接入力用)'!$O31))</f>
        <v/>
      </c>
      <c r="AY19" s="8" t="str">
        <f>IF('参加申込書(直接入力用)'!$P31="","",IF('参加申込書(直接入力用)'!$P31="男",1,2))</f>
        <v/>
      </c>
      <c r="AZ19" s="23"/>
      <c r="BA19" s="23"/>
      <c r="BB19" s="8"/>
      <c r="BC19" s="9" t="str">
        <f t="shared" ca="1" si="2"/>
        <v/>
      </c>
      <c r="BD19" s="6"/>
      <c r="BE19" s="6"/>
      <c r="BF19" s="6"/>
      <c r="BG19" s="6">
        <v>0</v>
      </c>
      <c r="BH19" s="6"/>
      <c r="BI19" s="6"/>
      <c r="BJ19" s="6"/>
      <c r="BK19" s="6"/>
      <c r="BL19" s="6"/>
      <c r="BM19" s="6"/>
      <c r="BN19" s="6"/>
      <c r="BO19" s="6"/>
      <c r="BP19" s="6"/>
    </row>
    <row r="20" spans="1:68" x14ac:dyDescent="0.2">
      <c r="A20" s="5" t="str">
        <f t="shared" ca="1" si="0"/>
        <v/>
      </c>
      <c r="B20" s="6"/>
      <c r="C20" s="8" t="str">
        <f>IF($AN20="","",'参加申込書(直接入力用)'!$G$5)</f>
        <v/>
      </c>
      <c r="D20" s="7" t="str">
        <f>IF($AN20="","",'参加申込書(直接入力用)'!$G$4)</f>
        <v/>
      </c>
      <c r="E20" s="7" t="str">
        <f>IF($AN20="","",'参加申込書(直接入力用)'!$I$9)</f>
        <v/>
      </c>
      <c r="F20" s="7" t="str">
        <f>IF($AN20="","",'参加申込書(直接入力用)'!$K$9)</f>
        <v/>
      </c>
      <c r="G20" s="7" t="str">
        <f>IF($AN20="","",IF('参加申込書(直接入力用)'!$M$5="","",'参加申込書(直接入力用)'!$M$5))</f>
        <v/>
      </c>
      <c r="H20" s="7" t="str">
        <f>IF($AN20="","",IF('参加申込書(直接入力用)'!$M$7="","",'参加申込書(直接入力用)'!$M$7))</f>
        <v/>
      </c>
      <c r="I20" s="7" t="str">
        <f>IF($AN20="","",IF('参加申込書(直接入力用)'!$M$6="","",'参加申込書(直接入力用)'!$M$6))</f>
        <v/>
      </c>
      <c r="J20" s="7" t="str">
        <f>IF($AN20="","",IF('参加申込書(直接入力用)'!$M$8="","",'参加申込書(直接入力用)'!$M$8))</f>
        <v/>
      </c>
      <c r="K20" s="7" t="str">
        <f>IF($AN20="","",IF('参加申込書(直接入力用)'!$G$8="","",'参加申込書(直接入力用)'!$G$8))</f>
        <v/>
      </c>
      <c r="L20" s="7" t="str">
        <f>IF($AN20="","",IF('参加申込書(直接入力用)'!$G$9="","",'参加申込書(直接入力用)'!$G$9))</f>
        <v/>
      </c>
      <c r="M20" s="7"/>
      <c r="N20" s="7"/>
      <c r="O20" s="7"/>
      <c r="P20" s="7"/>
      <c r="Q20" s="7"/>
      <c r="R20" s="7"/>
      <c r="S20" s="7"/>
      <c r="T20" s="7"/>
      <c r="U20" s="7"/>
      <c r="V20" s="7"/>
      <c r="W20" s="7"/>
      <c r="X20" s="7"/>
      <c r="Y20" s="7"/>
      <c r="Z20" s="7"/>
      <c r="AA20" s="7"/>
      <c r="AB20" s="7"/>
      <c r="AC20" s="7"/>
      <c r="AD20" s="7" t="str">
        <f>IF($AN20="","",IF(CONCATENATE('参加申込書(直接入力用)'!$G$10,'参加申込書(直接入力用)'!$G$11)="","",CONCATENATE('参加申込書(直接入力用)'!$G$10,'参加申込書(直接入力用)'!$G$11)))</f>
        <v/>
      </c>
      <c r="AE20" s="7"/>
      <c r="AF20" s="7"/>
      <c r="AG20" s="7" t="str">
        <f>IF('参加申込書(直接入力用)'!$W$7=2,1,"")</f>
        <v/>
      </c>
      <c r="AH20" s="7"/>
      <c r="AI20" s="7"/>
      <c r="AJ20" s="7" t="str">
        <f t="shared" si="1"/>
        <v/>
      </c>
      <c r="AK20" s="7" t="str">
        <f>IF($AN20="","",LEFT('参加申込書(直接入力用)'!$F32,5))</f>
        <v/>
      </c>
      <c r="AL20" s="7" t="str">
        <f>IF($AN20="","",MID('参加申込書(直接入力用)'!$F32,7,3))</f>
        <v/>
      </c>
      <c r="AM20" s="7" t="str">
        <f>IF($AN20="","",RIGHT('参加申込書(直接入力用)'!$F32,1))</f>
        <v/>
      </c>
      <c r="AN20" s="8" t="str">
        <f>IF('参加申込書(直接入力用)'!$H32=0,"",'参加申込書(直接入力用)'!$H32)</f>
        <v/>
      </c>
      <c r="AO20" s="12" t="str">
        <f>IF('参加申込書(直接入力用)'!$J32=0,"",'参加申込書(直接入力用)'!$J32)</f>
        <v/>
      </c>
      <c r="AP20" s="8" t="str">
        <f>IF('参加申込書(直接入力用)'!$I32=0,"",'参加申込書(直接入力用)'!$I32)</f>
        <v/>
      </c>
      <c r="AQ20" s="8" t="str">
        <f>IF('参加申込書(直接入力用)'!$K32="","",'参加申込書(直接入力用)'!$K32)</f>
        <v/>
      </c>
      <c r="AR20" s="8" t="str">
        <f>IF('参加申込書(直接入力用)'!$L32="","",'参加申込書(直接入力用)'!$L32)</f>
        <v/>
      </c>
      <c r="AS20" s="8" t="str">
        <f>IF('参加申込書(直接入力用)'!$M32=0,"",'参加申込書(直接入力用)'!$M32)</f>
        <v/>
      </c>
      <c r="AT20" s="8" t="str">
        <f>IF('参加申込書(直接入力用)'!$N32=0,"",'参加申込書(直接入力用)'!$N32)</f>
        <v/>
      </c>
      <c r="AU20" s="8"/>
      <c r="AV20" s="202"/>
      <c r="AW20" s="8" t="str">
        <f>IF('参加申込書(直接入力用)'!$W$7=0,"",IF('参加申込書(直接入力用)'!$W$7&lt;&gt;3,'参加申込書(直接入力用)'!$Q32,'参加申込書(直接入力用)'!$M$8))</f>
        <v/>
      </c>
      <c r="AX20" s="8" t="str">
        <f>IF($AN20="","",IF('参加申込書(直接入力用)'!$O32=0,0,'参加申込書(直接入力用)'!$O32))</f>
        <v/>
      </c>
      <c r="AY20" s="8" t="str">
        <f>IF('参加申込書(直接入力用)'!$P32="","",IF('参加申込書(直接入力用)'!$P32="男",1,2))</f>
        <v/>
      </c>
      <c r="AZ20" s="23"/>
      <c r="BA20" s="23"/>
      <c r="BB20" s="8"/>
      <c r="BC20" s="9" t="str">
        <f t="shared" ca="1" si="2"/>
        <v/>
      </c>
      <c r="BD20" s="6"/>
      <c r="BE20" s="6"/>
      <c r="BF20" s="6"/>
      <c r="BG20" s="6">
        <v>0</v>
      </c>
      <c r="BH20" s="6"/>
      <c r="BI20" s="6"/>
      <c r="BJ20" s="6"/>
      <c r="BK20" s="6"/>
      <c r="BL20" s="6"/>
      <c r="BM20" s="6"/>
      <c r="BN20" s="6"/>
      <c r="BO20" s="6"/>
      <c r="BP20" s="6"/>
    </row>
    <row r="21" spans="1:68" x14ac:dyDescent="0.2">
      <c r="A21" s="5" t="str">
        <f t="shared" ca="1" si="0"/>
        <v/>
      </c>
      <c r="B21" s="6"/>
      <c r="C21" s="8" t="str">
        <f>IF($AN21="","",'参加申込書(直接入力用)'!$G$5)</f>
        <v/>
      </c>
      <c r="D21" s="7" t="str">
        <f>IF($AN21="","",'参加申込書(直接入力用)'!$G$4)</f>
        <v/>
      </c>
      <c r="E21" s="7" t="str">
        <f>IF($AN21="","",'参加申込書(直接入力用)'!$I$9)</f>
        <v/>
      </c>
      <c r="F21" s="7" t="str">
        <f>IF($AN21="","",'参加申込書(直接入力用)'!$K$9)</f>
        <v/>
      </c>
      <c r="G21" s="7" t="str">
        <f>IF($AN21="","",IF('参加申込書(直接入力用)'!$M$5="","",'参加申込書(直接入力用)'!$M$5))</f>
        <v/>
      </c>
      <c r="H21" s="7" t="str">
        <f>IF($AN21="","",IF('参加申込書(直接入力用)'!$M$7="","",'参加申込書(直接入力用)'!$M$7))</f>
        <v/>
      </c>
      <c r="I21" s="7" t="str">
        <f>IF($AN21="","",IF('参加申込書(直接入力用)'!$M$6="","",'参加申込書(直接入力用)'!$M$6))</f>
        <v/>
      </c>
      <c r="J21" s="7" t="str">
        <f>IF($AN21="","",IF('参加申込書(直接入力用)'!$M$8="","",'参加申込書(直接入力用)'!$M$8))</f>
        <v/>
      </c>
      <c r="K21" s="7" t="str">
        <f>IF($AN21="","",IF('参加申込書(直接入力用)'!$G$8="","",'参加申込書(直接入力用)'!$G$8))</f>
        <v/>
      </c>
      <c r="L21" s="7" t="str">
        <f>IF($AN21="","",IF('参加申込書(直接入力用)'!$G$9="","",'参加申込書(直接入力用)'!$G$9))</f>
        <v/>
      </c>
      <c r="M21" s="7"/>
      <c r="N21" s="7"/>
      <c r="O21" s="7"/>
      <c r="P21" s="7"/>
      <c r="Q21" s="7"/>
      <c r="R21" s="7"/>
      <c r="S21" s="7"/>
      <c r="T21" s="7"/>
      <c r="U21" s="7"/>
      <c r="V21" s="7"/>
      <c r="W21" s="7"/>
      <c r="X21" s="7"/>
      <c r="Y21" s="7"/>
      <c r="Z21" s="7"/>
      <c r="AA21" s="7"/>
      <c r="AB21" s="7"/>
      <c r="AC21" s="7"/>
      <c r="AD21" s="7" t="str">
        <f>IF($AN21="","",IF(CONCATENATE('参加申込書(直接入力用)'!$G$10,'参加申込書(直接入力用)'!$G$11)="","",CONCATENATE('参加申込書(直接入力用)'!$G$10,'参加申込書(直接入力用)'!$G$11)))</f>
        <v/>
      </c>
      <c r="AE21" s="7"/>
      <c r="AF21" s="7"/>
      <c r="AG21" s="7" t="str">
        <f>IF('参加申込書(直接入力用)'!$W$7=2,1,"")</f>
        <v/>
      </c>
      <c r="AH21" s="7"/>
      <c r="AI21" s="7"/>
      <c r="AJ21" s="7" t="str">
        <f t="shared" si="1"/>
        <v/>
      </c>
      <c r="AK21" s="7" t="str">
        <f>IF($AN21="","",LEFT('参加申込書(直接入力用)'!$F33,5))</f>
        <v/>
      </c>
      <c r="AL21" s="7" t="str">
        <f>IF($AN21="","",MID('参加申込書(直接入力用)'!$F33,7,3))</f>
        <v/>
      </c>
      <c r="AM21" s="7" t="str">
        <f>IF($AN21="","",RIGHT('参加申込書(直接入力用)'!$F33,1))</f>
        <v/>
      </c>
      <c r="AN21" s="8" t="str">
        <f>IF('参加申込書(直接入力用)'!$H33=0,"",'参加申込書(直接入力用)'!$H33)</f>
        <v/>
      </c>
      <c r="AO21" s="12" t="str">
        <f>IF('参加申込書(直接入力用)'!$J33=0,"",'参加申込書(直接入力用)'!$J33)</f>
        <v/>
      </c>
      <c r="AP21" s="8" t="str">
        <f>IF('参加申込書(直接入力用)'!$I33=0,"",'参加申込書(直接入力用)'!$I33)</f>
        <v/>
      </c>
      <c r="AQ21" s="8" t="str">
        <f>IF('参加申込書(直接入力用)'!$K33="","",'参加申込書(直接入力用)'!$K33)</f>
        <v/>
      </c>
      <c r="AR21" s="8" t="str">
        <f>IF('参加申込書(直接入力用)'!$L33="","",'参加申込書(直接入力用)'!$L33)</f>
        <v/>
      </c>
      <c r="AS21" s="8" t="str">
        <f>IF('参加申込書(直接入力用)'!$M33=0,"",'参加申込書(直接入力用)'!$M33)</f>
        <v/>
      </c>
      <c r="AT21" s="8" t="str">
        <f>IF('参加申込書(直接入力用)'!$N33=0,"",'参加申込書(直接入力用)'!$N33)</f>
        <v/>
      </c>
      <c r="AU21" s="8"/>
      <c r="AV21" s="202"/>
      <c r="AW21" s="8" t="str">
        <f>IF('参加申込書(直接入力用)'!$W$7=0,"",IF('参加申込書(直接入力用)'!$W$7&lt;&gt;3,'参加申込書(直接入力用)'!$Q33,'参加申込書(直接入力用)'!$M$8))</f>
        <v/>
      </c>
      <c r="AX21" s="8" t="str">
        <f>IF($AN21="","",IF('参加申込書(直接入力用)'!$O33=0,0,'参加申込書(直接入力用)'!$O33))</f>
        <v/>
      </c>
      <c r="AY21" s="8" t="str">
        <f>IF('参加申込書(直接入力用)'!$P33="","",IF('参加申込書(直接入力用)'!$P33="男",1,2))</f>
        <v/>
      </c>
      <c r="AZ21" s="23"/>
      <c r="BA21" s="23"/>
      <c r="BB21" s="8"/>
      <c r="BC21" s="9" t="str">
        <f t="shared" ca="1" si="2"/>
        <v/>
      </c>
      <c r="BD21" s="6"/>
      <c r="BE21" s="6"/>
      <c r="BF21" s="6"/>
      <c r="BG21" s="6">
        <v>0</v>
      </c>
      <c r="BH21" s="6"/>
      <c r="BI21" s="6"/>
      <c r="BJ21" s="6"/>
      <c r="BK21" s="6"/>
      <c r="BL21" s="6"/>
      <c r="BM21" s="6"/>
      <c r="BN21" s="6"/>
      <c r="BO21" s="6"/>
      <c r="BP21" s="6"/>
    </row>
    <row r="22" spans="1:68" x14ac:dyDescent="0.2">
      <c r="A22" s="5" t="str">
        <f t="shared" ca="1" si="0"/>
        <v/>
      </c>
      <c r="B22" s="6"/>
      <c r="C22" s="8" t="str">
        <f>IF($AN22="","",'参加申込書(直接入力用)'!$G$5)</f>
        <v/>
      </c>
      <c r="D22" s="7" t="str">
        <f>IF($AN22="","",'参加申込書(直接入力用)'!$G$4)</f>
        <v/>
      </c>
      <c r="E22" s="7" t="str">
        <f>IF($AN22="","",'参加申込書(直接入力用)'!$I$9)</f>
        <v/>
      </c>
      <c r="F22" s="7" t="str">
        <f>IF($AN22="","",'参加申込書(直接入力用)'!$K$9)</f>
        <v/>
      </c>
      <c r="G22" s="7" t="str">
        <f>IF($AN22="","",IF('参加申込書(直接入力用)'!$M$5="","",'参加申込書(直接入力用)'!$M$5))</f>
        <v/>
      </c>
      <c r="H22" s="7" t="str">
        <f>IF($AN22="","",IF('参加申込書(直接入力用)'!$M$7="","",'参加申込書(直接入力用)'!$M$7))</f>
        <v/>
      </c>
      <c r="I22" s="7" t="str">
        <f>IF($AN22="","",IF('参加申込書(直接入力用)'!$M$6="","",'参加申込書(直接入力用)'!$M$6))</f>
        <v/>
      </c>
      <c r="J22" s="7" t="str">
        <f>IF($AN22="","",IF('参加申込書(直接入力用)'!$M$8="","",'参加申込書(直接入力用)'!$M$8))</f>
        <v/>
      </c>
      <c r="K22" s="7" t="str">
        <f>IF($AN22="","",IF('参加申込書(直接入力用)'!$G$8="","",'参加申込書(直接入力用)'!$G$8))</f>
        <v/>
      </c>
      <c r="L22" s="7" t="str">
        <f>IF($AN22="","",IF('参加申込書(直接入力用)'!$G$9="","",'参加申込書(直接入力用)'!$G$9))</f>
        <v/>
      </c>
      <c r="M22" s="7"/>
      <c r="N22" s="7"/>
      <c r="O22" s="7"/>
      <c r="P22" s="7"/>
      <c r="Q22" s="7"/>
      <c r="R22" s="7"/>
      <c r="S22" s="7"/>
      <c r="T22" s="7"/>
      <c r="U22" s="7"/>
      <c r="V22" s="7"/>
      <c r="W22" s="7"/>
      <c r="X22" s="7"/>
      <c r="Y22" s="7"/>
      <c r="Z22" s="7"/>
      <c r="AA22" s="7"/>
      <c r="AB22" s="7"/>
      <c r="AC22" s="7"/>
      <c r="AD22" s="7" t="str">
        <f>IF($AN22="","",IF(CONCATENATE('参加申込書(直接入力用)'!$G$10,'参加申込書(直接入力用)'!$G$11)="","",CONCATENATE('参加申込書(直接入力用)'!$G$10,'参加申込書(直接入力用)'!$G$11)))</f>
        <v/>
      </c>
      <c r="AE22" s="7"/>
      <c r="AF22" s="7"/>
      <c r="AG22" s="7" t="str">
        <f>IF('参加申込書(直接入力用)'!$W$7=2,1,"")</f>
        <v/>
      </c>
      <c r="AH22" s="7"/>
      <c r="AI22" s="7"/>
      <c r="AJ22" s="7" t="str">
        <f t="shared" si="1"/>
        <v/>
      </c>
      <c r="AK22" s="7" t="str">
        <f>IF($AN22="","",LEFT('参加申込書(直接入力用)'!$F34,5))</f>
        <v/>
      </c>
      <c r="AL22" s="7" t="str">
        <f>IF($AN22="","",MID('参加申込書(直接入力用)'!$F34,7,3))</f>
        <v/>
      </c>
      <c r="AM22" s="7" t="str">
        <f>IF($AN22="","",RIGHT('参加申込書(直接入力用)'!$F34,1))</f>
        <v/>
      </c>
      <c r="AN22" s="8" t="str">
        <f>IF('参加申込書(直接入力用)'!$H34=0,"",'参加申込書(直接入力用)'!$H34)</f>
        <v/>
      </c>
      <c r="AO22" s="12" t="str">
        <f>IF('参加申込書(直接入力用)'!$J34=0,"",'参加申込書(直接入力用)'!$J34)</f>
        <v/>
      </c>
      <c r="AP22" s="8" t="str">
        <f>IF('参加申込書(直接入力用)'!$I34=0,"",'参加申込書(直接入力用)'!$I34)</f>
        <v/>
      </c>
      <c r="AQ22" s="8" t="str">
        <f>IF('参加申込書(直接入力用)'!$K34="","",'参加申込書(直接入力用)'!$K34)</f>
        <v/>
      </c>
      <c r="AR22" s="8" t="str">
        <f>IF('参加申込書(直接入力用)'!$L34="","",'参加申込書(直接入力用)'!$L34)</f>
        <v/>
      </c>
      <c r="AS22" s="8" t="str">
        <f>IF('参加申込書(直接入力用)'!$M34=0,"",'参加申込書(直接入力用)'!$M34)</f>
        <v/>
      </c>
      <c r="AT22" s="8" t="str">
        <f>IF('参加申込書(直接入力用)'!$N34=0,"",'参加申込書(直接入力用)'!$N34)</f>
        <v/>
      </c>
      <c r="AU22" s="8"/>
      <c r="AV22" s="202"/>
      <c r="AW22" s="8" t="str">
        <f>IF('参加申込書(直接入力用)'!$W$7=0,"",IF('参加申込書(直接入力用)'!$W$7&lt;&gt;3,'参加申込書(直接入力用)'!$Q34,'参加申込書(直接入力用)'!$M$8))</f>
        <v/>
      </c>
      <c r="AX22" s="8" t="str">
        <f>IF($AN22="","",IF('参加申込書(直接入力用)'!$O34=0,0,'参加申込書(直接入力用)'!$O34))</f>
        <v/>
      </c>
      <c r="AY22" s="8" t="str">
        <f>IF('参加申込書(直接入力用)'!$P34="","",IF('参加申込書(直接入力用)'!$P34="男",1,2))</f>
        <v/>
      </c>
      <c r="AZ22" s="23"/>
      <c r="BA22" s="23"/>
      <c r="BB22" s="8"/>
      <c r="BC22" s="9" t="str">
        <f t="shared" ca="1" si="2"/>
        <v/>
      </c>
      <c r="BD22" s="6"/>
      <c r="BE22" s="6"/>
      <c r="BF22" s="6"/>
      <c r="BG22" s="6">
        <v>0</v>
      </c>
      <c r="BH22" s="6"/>
      <c r="BI22" s="6"/>
      <c r="BJ22" s="6"/>
      <c r="BK22" s="6"/>
      <c r="BL22" s="6"/>
      <c r="BM22" s="6"/>
      <c r="BN22" s="6"/>
      <c r="BO22" s="6"/>
      <c r="BP22" s="6"/>
    </row>
    <row r="23" spans="1:68" x14ac:dyDescent="0.2">
      <c r="A23" s="5" t="str">
        <f t="shared" ca="1" si="0"/>
        <v/>
      </c>
      <c r="B23" s="6"/>
      <c r="C23" s="8" t="str">
        <f>IF($AN23="","",'参加申込書(直接入力用)'!$G$5)</f>
        <v/>
      </c>
      <c r="D23" s="7" t="str">
        <f>IF($AN23="","",'参加申込書(直接入力用)'!$G$4)</f>
        <v/>
      </c>
      <c r="E23" s="7" t="str">
        <f>IF($AN23="","",'参加申込書(直接入力用)'!$I$9)</f>
        <v/>
      </c>
      <c r="F23" s="7" t="str">
        <f>IF($AN23="","",'参加申込書(直接入力用)'!$K$9)</f>
        <v/>
      </c>
      <c r="G23" s="7" t="str">
        <f>IF($AN23="","",IF('参加申込書(直接入力用)'!$M$5="","",'参加申込書(直接入力用)'!$M$5))</f>
        <v/>
      </c>
      <c r="H23" s="7" t="str">
        <f>IF($AN23="","",IF('参加申込書(直接入力用)'!$M$7="","",'参加申込書(直接入力用)'!$M$7))</f>
        <v/>
      </c>
      <c r="I23" s="7" t="str">
        <f>IF($AN23="","",IF('参加申込書(直接入力用)'!$M$6="","",'参加申込書(直接入力用)'!$M$6))</f>
        <v/>
      </c>
      <c r="J23" s="7" t="str">
        <f>IF($AN23="","",IF('参加申込書(直接入力用)'!$M$8="","",'参加申込書(直接入力用)'!$M$8))</f>
        <v/>
      </c>
      <c r="K23" s="7" t="str">
        <f>IF($AN23="","",IF('参加申込書(直接入力用)'!$G$8="","",'参加申込書(直接入力用)'!$G$8))</f>
        <v/>
      </c>
      <c r="L23" s="7" t="str">
        <f>IF($AN23="","",IF('参加申込書(直接入力用)'!$G$9="","",'参加申込書(直接入力用)'!$G$9))</f>
        <v/>
      </c>
      <c r="M23" s="7"/>
      <c r="N23" s="7"/>
      <c r="O23" s="7"/>
      <c r="P23" s="7"/>
      <c r="Q23" s="7"/>
      <c r="R23" s="7"/>
      <c r="S23" s="7"/>
      <c r="T23" s="7"/>
      <c r="U23" s="7"/>
      <c r="V23" s="7"/>
      <c r="W23" s="7"/>
      <c r="X23" s="7"/>
      <c r="Y23" s="7"/>
      <c r="Z23" s="7"/>
      <c r="AA23" s="7"/>
      <c r="AB23" s="7"/>
      <c r="AC23" s="7"/>
      <c r="AD23" s="7" t="str">
        <f>IF($AN23="","",IF(CONCATENATE('参加申込書(直接入力用)'!$G$10,'参加申込書(直接入力用)'!$G$11)="","",CONCATENATE('参加申込書(直接入力用)'!$G$10,'参加申込書(直接入力用)'!$G$11)))</f>
        <v/>
      </c>
      <c r="AE23" s="7"/>
      <c r="AF23" s="7"/>
      <c r="AG23" s="7" t="str">
        <f>IF('参加申込書(直接入力用)'!$W$7=2,1,"")</f>
        <v/>
      </c>
      <c r="AH23" s="7"/>
      <c r="AI23" s="7"/>
      <c r="AJ23" s="7" t="str">
        <f t="shared" si="1"/>
        <v/>
      </c>
      <c r="AK23" s="7" t="str">
        <f>IF($AN23="","",LEFT('参加申込書(直接入力用)'!$F35,5))</f>
        <v/>
      </c>
      <c r="AL23" s="7" t="str">
        <f>IF($AN23="","",MID('参加申込書(直接入力用)'!$F35,7,3))</f>
        <v/>
      </c>
      <c r="AM23" s="7" t="str">
        <f>IF($AN23="","",RIGHT('参加申込書(直接入力用)'!$F35,1))</f>
        <v/>
      </c>
      <c r="AN23" s="8" t="str">
        <f>IF('参加申込書(直接入力用)'!$H35=0,"",'参加申込書(直接入力用)'!$H35)</f>
        <v/>
      </c>
      <c r="AO23" s="12" t="str">
        <f>IF('参加申込書(直接入力用)'!$J35=0,"",'参加申込書(直接入力用)'!$J35)</f>
        <v/>
      </c>
      <c r="AP23" s="8" t="str">
        <f>IF('参加申込書(直接入力用)'!$I35=0,"",'参加申込書(直接入力用)'!$I35)</f>
        <v/>
      </c>
      <c r="AQ23" s="8" t="str">
        <f>IF('参加申込書(直接入力用)'!$K35="","",'参加申込書(直接入力用)'!$K35)</f>
        <v/>
      </c>
      <c r="AR23" s="8" t="str">
        <f>IF('参加申込書(直接入力用)'!$L35="","",'参加申込書(直接入力用)'!$L35)</f>
        <v/>
      </c>
      <c r="AS23" s="8" t="str">
        <f>IF('参加申込書(直接入力用)'!$M35=0,"",'参加申込書(直接入力用)'!$M35)</f>
        <v/>
      </c>
      <c r="AT23" s="8" t="str">
        <f>IF('参加申込書(直接入力用)'!$N35=0,"",'参加申込書(直接入力用)'!$N35)</f>
        <v/>
      </c>
      <c r="AU23" s="8"/>
      <c r="AV23" s="202"/>
      <c r="AW23" s="8" t="str">
        <f>IF('参加申込書(直接入力用)'!$W$7=0,"",IF('参加申込書(直接入力用)'!$W$7&lt;&gt;3,'参加申込書(直接入力用)'!$Q35,'参加申込書(直接入力用)'!$M$8))</f>
        <v/>
      </c>
      <c r="AX23" s="8" t="str">
        <f>IF($AN23="","",IF('参加申込書(直接入力用)'!$O35=0,0,'参加申込書(直接入力用)'!$O35))</f>
        <v/>
      </c>
      <c r="AY23" s="8" t="str">
        <f>IF('参加申込書(直接入力用)'!$P35="","",IF('参加申込書(直接入力用)'!$P35="男",1,2))</f>
        <v/>
      </c>
      <c r="AZ23" s="23"/>
      <c r="BA23" s="23"/>
      <c r="BB23" s="8"/>
      <c r="BC23" s="9" t="str">
        <f t="shared" ca="1" si="2"/>
        <v/>
      </c>
      <c r="BD23" s="6"/>
      <c r="BE23" s="6"/>
      <c r="BF23" s="6"/>
      <c r="BG23" s="6">
        <v>0</v>
      </c>
      <c r="BH23" s="6"/>
      <c r="BI23" s="6"/>
      <c r="BJ23" s="6"/>
      <c r="BK23" s="6"/>
      <c r="BL23" s="6"/>
      <c r="BM23" s="6"/>
      <c r="BN23" s="6"/>
      <c r="BO23" s="6"/>
      <c r="BP23" s="6"/>
    </row>
    <row r="24" spans="1:68" x14ac:dyDescent="0.2">
      <c r="A24" s="5" t="str">
        <f t="shared" ca="1" si="0"/>
        <v/>
      </c>
      <c r="B24" s="6"/>
      <c r="C24" s="8" t="str">
        <f>IF($AN24="","",'参加申込書(直接入力用)'!$G$5)</f>
        <v/>
      </c>
      <c r="D24" s="7" t="str">
        <f>IF($AN24="","",'参加申込書(直接入力用)'!$G$4)</f>
        <v/>
      </c>
      <c r="E24" s="7" t="str">
        <f>IF($AN24="","",'参加申込書(直接入力用)'!$I$9)</f>
        <v/>
      </c>
      <c r="F24" s="7" t="str">
        <f>IF($AN24="","",'参加申込書(直接入力用)'!$K$9)</f>
        <v/>
      </c>
      <c r="G24" s="7" t="str">
        <f>IF($AN24="","",IF('参加申込書(直接入力用)'!$M$5="","",'参加申込書(直接入力用)'!$M$5))</f>
        <v/>
      </c>
      <c r="H24" s="7" t="str">
        <f>IF($AN24="","",IF('参加申込書(直接入力用)'!$M$7="","",'参加申込書(直接入力用)'!$M$7))</f>
        <v/>
      </c>
      <c r="I24" s="7" t="str">
        <f>IF($AN24="","",IF('参加申込書(直接入力用)'!$M$6="","",'参加申込書(直接入力用)'!$M$6))</f>
        <v/>
      </c>
      <c r="J24" s="7" t="str">
        <f>IF($AN24="","",IF('参加申込書(直接入力用)'!$M$8="","",'参加申込書(直接入力用)'!$M$8))</f>
        <v/>
      </c>
      <c r="K24" s="7" t="str">
        <f>IF($AN24="","",IF('参加申込書(直接入力用)'!$G$8="","",'参加申込書(直接入力用)'!$G$8))</f>
        <v/>
      </c>
      <c r="L24" s="7" t="str">
        <f>IF($AN24="","",IF('参加申込書(直接入力用)'!$G$9="","",'参加申込書(直接入力用)'!$G$9))</f>
        <v/>
      </c>
      <c r="M24" s="7"/>
      <c r="N24" s="7"/>
      <c r="O24" s="7"/>
      <c r="P24" s="7"/>
      <c r="Q24" s="7"/>
      <c r="R24" s="7"/>
      <c r="S24" s="7"/>
      <c r="T24" s="7"/>
      <c r="U24" s="7"/>
      <c r="V24" s="7"/>
      <c r="W24" s="7"/>
      <c r="X24" s="7"/>
      <c r="Y24" s="7"/>
      <c r="Z24" s="7"/>
      <c r="AA24" s="7"/>
      <c r="AB24" s="7"/>
      <c r="AC24" s="7"/>
      <c r="AD24" s="7" t="str">
        <f>IF($AN24="","",IF(CONCATENATE('参加申込書(直接入力用)'!$G$10,'参加申込書(直接入力用)'!$G$11)="","",CONCATENATE('参加申込書(直接入力用)'!$G$10,'参加申込書(直接入力用)'!$G$11)))</f>
        <v/>
      </c>
      <c r="AE24" s="7"/>
      <c r="AF24" s="7"/>
      <c r="AG24" s="7" t="str">
        <f>IF('参加申込書(直接入力用)'!$W$7=2,1,"")</f>
        <v/>
      </c>
      <c r="AH24" s="7"/>
      <c r="AI24" s="7"/>
      <c r="AJ24" s="7" t="str">
        <f t="shared" si="1"/>
        <v/>
      </c>
      <c r="AK24" s="7" t="str">
        <f>IF($AN24="","",LEFT('参加申込書(直接入力用)'!$F36,5))</f>
        <v/>
      </c>
      <c r="AL24" s="7" t="str">
        <f>IF($AN24="","",MID('参加申込書(直接入力用)'!$F36,7,3))</f>
        <v/>
      </c>
      <c r="AM24" s="7" t="str">
        <f>IF($AN24="","",RIGHT('参加申込書(直接入力用)'!$F36,1))</f>
        <v/>
      </c>
      <c r="AN24" s="8" t="str">
        <f>IF('参加申込書(直接入力用)'!$H36=0,"",'参加申込書(直接入力用)'!$H36)</f>
        <v/>
      </c>
      <c r="AO24" s="12" t="str">
        <f>IF('参加申込書(直接入力用)'!$J36=0,"",'参加申込書(直接入力用)'!$J36)</f>
        <v/>
      </c>
      <c r="AP24" s="8" t="str">
        <f>IF('参加申込書(直接入力用)'!$I36=0,"",'参加申込書(直接入力用)'!$I36)</f>
        <v/>
      </c>
      <c r="AQ24" s="8" t="str">
        <f>IF('参加申込書(直接入力用)'!$K36="","",'参加申込書(直接入力用)'!$K36)</f>
        <v/>
      </c>
      <c r="AR24" s="8" t="str">
        <f>IF('参加申込書(直接入力用)'!$L36="","",'参加申込書(直接入力用)'!$L36)</f>
        <v/>
      </c>
      <c r="AS24" s="8" t="str">
        <f>IF('参加申込書(直接入力用)'!$M36=0,"",'参加申込書(直接入力用)'!$M36)</f>
        <v/>
      </c>
      <c r="AT24" s="8" t="str">
        <f>IF('参加申込書(直接入力用)'!$N36=0,"",'参加申込書(直接入力用)'!$N36)</f>
        <v/>
      </c>
      <c r="AU24" s="8"/>
      <c r="AV24" s="202"/>
      <c r="AW24" s="8" t="str">
        <f>IF('参加申込書(直接入力用)'!$W$7=0,"",IF('参加申込書(直接入力用)'!$W$7&lt;&gt;3,'参加申込書(直接入力用)'!$Q36,'参加申込書(直接入力用)'!$M$8))</f>
        <v/>
      </c>
      <c r="AX24" s="8" t="str">
        <f>IF($AN24="","",IF('参加申込書(直接入力用)'!$O36=0,0,'参加申込書(直接入力用)'!$O36))</f>
        <v/>
      </c>
      <c r="AY24" s="8" t="str">
        <f>IF('参加申込書(直接入力用)'!$P36="","",IF('参加申込書(直接入力用)'!$P36="男",1,2))</f>
        <v/>
      </c>
      <c r="AZ24" s="23"/>
      <c r="BA24" s="23"/>
      <c r="BB24" s="8"/>
      <c r="BC24" s="9" t="str">
        <f t="shared" ca="1" si="2"/>
        <v/>
      </c>
      <c r="BD24" s="6"/>
      <c r="BE24" s="6"/>
      <c r="BF24" s="6"/>
      <c r="BG24" s="6">
        <v>0</v>
      </c>
      <c r="BH24" s="6"/>
      <c r="BI24" s="6"/>
      <c r="BJ24" s="6"/>
      <c r="BK24" s="6"/>
      <c r="BL24" s="6"/>
      <c r="BM24" s="6"/>
      <c r="BN24" s="6"/>
      <c r="BO24" s="6"/>
      <c r="BP24" s="6"/>
    </row>
    <row r="25" spans="1:68" x14ac:dyDescent="0.2">
      <c r="A25" s="5" t="str">
        <f t="shared" ca="1" si="0"/>
        <v/>
      </c>
      <c r="B25" s="6"/>
      <c r="C25" s="8" t="str">
        <f>IF($AN25="","",'参加申込書(直接入力用)'!$G$5)</f>
        <v/>
      </c>
      <c r="D25" s="7" t="str">
        <f>IF($AN25="","",'参加申込書(直接入力用)'!$G$4)</f>
        <v/>
      </c>
      <c r="E25" s="7" t="str">
        <f>IF($AN25="","",'参加申込書(直接入力用)'!$I$9)</f>
        <v/>
      </c>
      <c r="F25" s="7" t="str">
        <f>IF($AN25="","",'参加申込書(直接入力用)'!$K$9)</f>
        <v/>
      </c>
      <c r="G25" s="7" t="str">
        <f>IF($AN25="","",IF('参加申込書(直接入力用)'!$M$5="","",'参加申込書(直接入力用)'!$M$5))</f>
        <v/>
      </c>
      <c r="H25" s="7" t="str">
        <f>IF($AN25="","",IF('参加申込書(直接入力用)'!$M$7="","",'参加申込書(直接入力用)'!$M$7))</f>
        <v/>
      </c>
      <c r="I25" s="7" t="str">
        <f>IF($AN25="","",IF('参加申込書(直接入力用)'!$M$6="","",'参加申込書(直接入力用)'!$M$6))</f>
        <v/>
      </c>
      <c r="J25" s="7" t="str">
        <f>IF($AN25="","",IF('参加申込書(直接入力用)'!$M$8="","",'参加申込書(直接入力用)'!$M$8))</f>
        <v/>
      </c>
      <c r="K25" s="7" t="str">
        <f>IF($AN25="","",IF('参加申込書(直接入力用)'!$G$8="","",'参加申込書(直接入力用)'!$G$8))</f>
        <v/>
      </c>
      <c r="L25" s="7" t="str">
        <f>IF($AN25="","",IF('参加申込書(直接入力用)'!$G$9="","",'参加申込書(直接入力用)'!$G$9))</f>
        <v/>
      </c>
      <c r="M25" s="7"/>
      <c r="N25" s="7"/>
      <c r="O25" s="7"/>
      <c r="P25" s="7"/>
      <c r="Q25" s="7"/>
      <c r="R25" s="7"/>
      <c r="S25" s="7"/>
      <c r="T25" s="7"/>
      <c r="U25" s="7"/>
      <c r="V25" s="7"/>
      <c r="W25" s="7"/>
      <c r="X25" s="7"/>
      <c r="Y25" s="7"/>
      <c r="Z25" s="7"/>
      <c r="AA25" s="7"/>
      <c r="AB25" s="7"/>
      <c r="AC25" s="7"/>
      <c r="AD25" s="7" t="str">
        <f>IF($AN25="","",IF(CONCATENATE('参加申込書(直接入力用)'!$G$10,'参加申込書(直接入力用)'!$G$11)="","",CONCATENATE('参加申込書(直接入力用)'!$G$10,'参加申込書(直接入力用)'!$G$11)))</f>
        <v/>
      </c>
      <c r="AE25" s="7"/>
      <c r="AF25" s="7"/>
      <c r="AG25" s="7" t="str">
        <f>IF('参加申込書(直接入力用)'!$W$7=2,1,"")</f>
        <v/>
      </c>
      <c r="AH25" s="7"/>
      <c r="AI25" s="7"/>
      <c r="AJ25" s="7" t="str">
        <f t="shared" si="1"/>
        <v/>
      </c>
      <c r="AK25" s="7" t="str">
        <f>IF($AN25="","",LEFT('参加申込書(直接入力用)'!$F37,5))</f>
        <v/>
      </c>
      <c r="AL25" s="7" t="str">
        <f>IF($AN25="","",MID('参加申込書(直接入力用)'!$F37,7,3))</f>
        <v/>
      </c>
      <c r="AM25" s="7" t="str">
        <f>IF($AN25="","",RIGHT('参加申込書(直接入力用)'!$F37,1))</f>
        <v/>
      </c>
      <c r="AN25" s="8" t="str">
        <f>IF('参加申込書(直接入力用)'!$H37=0,"",'参加申込書(直接入力用)'!$H37)</f>
        <v/>
      </c>
      <c r="AO25" s="12" t="str">
        <f>IF('参加申込書(直接入力用)'!$J37=0,"",'参加申込書(直接入力用)'!$J37)</f>
        <v/>
      </c>
      <c r="AP25" s="8" t="str">
        <f>IF('参加申込書(直接入力用)'!$I37=0,"",'参加申込書(直接入力用)'!$I37)</f>
        <v/>
      </c>
      <c r="AQ25" s="8" t="str">
        <f>IF('参加申込書(直接入力用)'!$K37="","",'参加申込書(直接入力用)'!$K37)</f>
        <v/>
      </c>
      <c r="AR25" s="8" t="str">
        <f>IF('参加申込書(直接入力用)'!$L37="","",'参加申込書(直接入力用)'!$L37)</f>
        <v/>
      </c>
      <c r="AS25" s="8" t="str">
        <f>IF('参加申込書(直接入力用)'!$M37=0,"",'参加申込書(直接入力用)'!$M37)</f>
        <v/>
      </c>
      <c r="AT25" s="8" t="str">
        <f>IF('参加申込書(直接入力用)'!$N37=0,"",'参加申込書(直接入力用)'!$N37)</f>
        <v/>
      </c>
      <c r="AU25" s="8"/>
      <c r="AV25" s="202"/>
      <c r="AW25" s="8" t="str">
        <f>IF('参加申込書(直接入力用)'!$W$7=0,"",IF('参加申込書(直接入力用)'!$W$7&lt;&gt;3,'参加申込書(直接入力用)'!$Q37,'参加申込書(直接入力用)'!$M$8))</f>
        <v/>
      </c>
      <c r="AX25" s="8" t="str">
        <f>IF($AN25="","",IF('参加申込書(直接入力用)'!$O37=0,0,'参加申込書(直接入力用)'!$O37))</f>
        <v/>
      </c>
      <c r="AY25" s="8" t="str">
        <f>IF('参加申込書(直接入力用)'!$P37="","",IF('参加申込書(直接入力用)'!$P37="男",1,2))</f>
        <v/>
      </c>
      <c r="AZ25" s="23"/>
      <c r="BA25" s="23"/>
      <c r="BB25" s="8"/>
      <c r="BC25" s="9" t="str">
        <f t="shared" ca="1" si="2"/>
        <v/>
      </c>
      <c r="BD25" s="6"/>
      <c r="BE25" s="6"/>
      <c r="BF25" s="6"/>
      <c r="BG25" s="6">
        <v>0</v>
      </c>
      <c r="BH25" s="6"/>
      <c r="BI25" s="6"/>
      <c r="BJ25" s="6"/>
      <c r="BK25" s="6"/>
      <c r="BL25" s="6"/>
      <c r="BM25" s="6"/>
      <c r="BN25" s="6"/>
      <c r="BO25" s="6"/>
      <c r="BP25" s="6"/>
    </row>
    <row r="26" spans="1:68" x14ac:dyDescent="0.2">
      <c r="A26" s="5" t="str">
        <f t="shared" ca="1" si="0"/>
        <v/>
      </c>
      <c r="B26" s="6"/>
      <c r="C26" s="8" t="str">
        <f>IF($AN26="","",'参加申込書(直接入力用)'!$G$5)</f>
        <v/>
      </c>
      <c r="D26" s="7" t="str">
        <f>IF($AN26="","",'参加申込書(直接入力用)'!$G$4)</f>
        <v/>
      </c>
      <c r="E26" s="7" t="str">
        <f>IF($AN26="","",'参加申込書(直接入力用)'!$I$9)</f>
        <v/>
      </c>
      <c r="F26" s="7" t="str">
        <f>IF($AN26="","",'参加申込書(直接入力用)'!$K$9)</f>
        <v/>
      </c>
      <c r="G26" s="7" t="str">
        <f>IF($AN26="","",IF('参加申込書(直接入力用)'!$M$5="","",'参加申込書(直接入力用)'!$M$5))</f>
        <v/>
      </c>
      <c r="H26" s="7" t="str">
        <f>IF($AN26="","",IF('参加申込書(直接入力用)'!$M$7="","",'参加申込書(直接入力用)'!$M$7))</f>
        <v/>
      </c>
      <c r="I26" s="7" t="str">
        <f>IF($AN26="","",IF('参加申込書(直接入力用)'!$M$6="","",'参加申込書(直接入力用)'!$M$6))</f>
        <v/>
      </c>
      <c r="J26" s="7" t="str">
        <f>IF($AN26="","",IF('参加申込書(直接入力用)'!$M$8="","",'参加申込書(直接入力用)'!$M$8))</f>
        <v/>
      </c>
      <c r="K26" s="7" t="str">
        <f>IF($AN26="","",IF('参加申込書(直接入力用)'!$G$8="","",'参加申込書(直接入力用)'!$G$8))</f>
        <v/>
      </c>
      <c r="L26" s="7" t="str">
        <f>IF($AN26="","",IF('参加申込書(直接入力用)'!$G$9="","",'参加申込書(直接入力用)'!$G$9))</f>
        <v/>
      </c>
      <c r="M26" s="7"/>
      <c r="N26" s="7"/>
      <c r="O26" s="7"/>
      <c r="P26" s="7"/>
      <c r="Q26" s="7"/>
      <c r="R26" s="7"/>
      <c r="S26" s="7"/>
      <c r="T26" s="7"/>
      <c r="U26" s="7"/>
      <c r="V26" s="7"/>
      <c r="W26" s="7"/>
      <c r="X26" s="7"/>
      <c r="Y26" s="7"/>
      <c r="Z26" s="7"/>
      <c r="AA26" s="7"/>
      <c r="AB26" s="7"/>
      <c r="AC26" s="7"/>
      <c r="AD26" s="7" t="str">
        <f>IF($AN26="","",IF(CONCATENATE('参加申込書(直接入力用)'!$G$10,'参加申込書(直接入力用)'!$G$11)="","",CONCATENATE('参加申込書(直接入力用)'!$G$10,'参加申込書(直接入力用)'!$G$11)))</f>
        <v/>
      </c>
      <c r="AE26" s="7"/>
      <c r="AF26" s="7"/>
      <c r="AG26" s="7" t="str">
        <f>IF('参加申込書(直接入力用)'!$W$7=2,1,"")</f>
        <v/>
      </c>
      <c r="AH26" s="7"/>
      <c r="AI26" s="7"/>
      <c r="AJ26" s="7" t="str">
        <f t="shared" si="1"/>
        <v/>
      </c>
      <c r="AK26" s="7" t="str">
        <f>IF($AN26="","",LEFT('参加申込書(直接入力用)'!$F38,5))</f>
        <v/>
      </c>
      <c r="AL26" s="7" t="str">
        <f>IF($AN26="","",MID('参加申込書(直接入力用)'!$F38,7,3))</f>
        <v/>
      </c>
      <c r="AM26" s="7" t="str">
        <f>IF($AN26="","",RIGHT('参加申込書(直接入力用)'!$F38,1))</f>
        <v/>
      </c>
      <c r="AN26" s="8" t="str">
        <f>IF('参加申込書(直接入力用)'!$H38=0,"",'参加申込書(直接入力用)'!$H38)</f>
        <v/>
      </c>
      <c r="AO26" s="12" t="str">
        <f>IF('参加申込書(直接入力用)'!$J38=0,"",'参加申込書(直接入力用)'!$J38)</f>
        <v/>
      </c>
      <c r="AP26" s="8" t="str">
        <f>IF('参加申込書(直接入力用)'!$I38=0,"",'参加申込書(直接入力用)'!$I38)</f>
        <v/>
      </c>
      <c r="AQ26" s="8" t="str">
        <f>IF('参加申込書(直接入力用)'!$K38="","",'参加申込書(直接入力用)'!$K38)</f>
        <v/>
      </c>
      <c r="AR26" s="8" t="str">
        <f>IF('参加申込書(直接入力用)'!$L38="","",'参加申込書(直接入力用)'!$L38)</f>
        <v/>
      </c>
      <c r="AS26" s="8" t="str">
        <f>IF('参加申込書(直接入力用)'!$M38=0,"",'参加申込書(直接入力用)'!$M38)</f>
        <v/>
      </c>
      <c r="AT26" s="8" t="str">
        <f>IF('参加申込書(直接入力用)'!$N38=0,"",'参加申込書(直接入力用)'!$N38)</f>
        <v/>
      </c>
      <c r="AU26" s="8"/>
      <c r="AV26" s="202"/>
      <c r="AW26" s="8" t="str">
        <f>IF('参加申込書(直接入力用)'!$W$7=0,"",IF('参加申込書(直接入力用)'!$W$7&lt;&gt;3,'参加申込書(直接入力用)'!$Q38,'参加申込書(直接入力用)'!$M$8))</f>
        <v/>
      </c>
      <c r="AX26" s="8" t="str">
        <f>IF($AN26="","",IF('参加申込書(直接入力用)'!$O38=0,0,'参加申込書(直接入力用)'!$O38))</f>
        <v/>
      </c>
      <c r="AY26" s="8" t="str">
        <f>IF('参加申込書(直接入力用)'!$P38="","",IF('参加申込書(直接入力用)'!$P38="男",1,2))</f>
        <v/>
      </c>
      <c r="AZ26" s="23"/>
      <c r="BA26" s="23"/>
      <c r="BB26" s="8"/>
      <c r="BC26" s="9" t="str">
        <f t="shared" ca="1" si="2"/>
        <v/>
      </c>
      <c r="BD26" s="6"/>
      <c r="BE26" s="6"/>
      <c r="BF26" s="6"/>
      <c r="BG26" s="6">
        <v>0</v>
      </c>
      <c r="BH26" s="6"/>
      <c r="BI26" s="6"/>
      <c r="BJ26" s="6"/>
      <c r="BK26" s="6"/>
      <c r="BL26" s="6"/>
      <c r="BM26" s="6"/>
      <c r="BN26" s="6"/>
      <c r="BO26" s="6"/>
      <c r="BP26" s="6"/>
    </row>
    <row r="27" spans="1:68" x14ac:dyDescent="0.2">
      <c r="A27" s="5" t="str">
        <f t="shared" ca="1" si="0"/>
        <v/>
      </c>
      <c r="B27" s="6"/>
      <c r="C27" s="8" t="str">
        <f>IF($AN27="","",'参加申込書(直接入力用)'!$G$5)</f>
        <v/>
      </c>
      <c r="D27" s="7" t="str">
        <f>IF($AN27="","",'参加申込書(直接入力用)'!$G$4)</f>
        <v/>
      </c>
      <c r="E27" s="7" t="str">
        <f>IF($AN27="","",'参加申込書(直接入力用)'!$I$9)</f>
        <v/>
      </c>
      <c r="F27" s="7" t="str">
        <f>IF($AN27="","",'参加申込書(直接入力用)'!$K$9)</f>
        <v/>
      </c>
      <c r="G27" s="7" t="str">
        <f>IF($AN27="","",IF('参加申込書(直接入力用)'!$M$5="","",'参加申込書(直接入力用)'!$M$5))</f>
        <v/>
      </c>
      <c r="H27" s="7" t="str">
        <f>IF($AN27="","",IF('参加申込書(直接入力用)'!$M$7="","",'参加申込書(直接入力用)'!$M$7))</f>
        <v/>
      </c>
      <c r="I27" s="7" t="str">
        <f>IF($AN27="","",IF('参加申込書(直接入力用)'!$M$6="","",'参加申込書(直接入力用)'!$M$6))</f>
        <v/>
      </c>
      <c r="J27" s="7" t="str">
        <f>IF($AN27="","",IF('参加申込書(直接入力用)'!$M$8="","",'参加申込書(直接入力用)'!$M$8))</f>
        <v/>
      </c>
      <c r="K27" s="7" t="str">
        <f>IF($AN27="","",IF('参加申込書(直接入力用)'!$G$8="","",'参加申込書(直接入力用)'!$G$8))</f>
        <v/>
      </c>
      <c r="L27" s="7" t="str">
        <f>IF($AN27="","",IF('参加申込書(直接入力用)'!$G$9="","",'参加申込書(直接入力用)'!$G$9))</f>
        <v/>
      </c>
      <c r="M27" s="7"/>
      <c r="N27" s="7"/>
      <c r="O27" s="7"/>
      <c r="P27" s="7"/>
      <c r="Q27" s="7"/>
      <c r="R27" s="7"/>
      <c r="S27" s="7"/>
      <c r="T27" s="7"/>
      <c r="U27" s="7"/>
      <c r="V27" s="7"/>
      <c r="W27" s="7"/>
      <c r="X27" s="7"/>
      <c r="Y27" s="7"/>
      <c r="Z27" s="7"/>
      <c r="AA27" s="7"/>
      <c r="AB27" s="7"/>
      <c r="AC27" s="7"/>
      <c r="AD27" s="7" t="str">
        <f>IF($AN27="","",IF(CONCATENATE('参加申込書(直接入力用)'!$G$10,'参加申込書(直接入力用)'!$G$11)="","",CONCATENATE('参加申込書(直接入力用)'!$G$10,'参加申込書(直接入力用)'!$G$11)))</f>
        <v/>
      </c>
      <c r="AE27" s="7"/>
      <c r="AF27" s="7"/>
      <c r="AG27" s="7" t="str">
        <f>IF('参加申込書(直接入力用)'!$W$7=2,1,"")</f>
        <v/>
      </c>
      <c r="AH27" s="7"/>
      <c r="AI27" s="7"/>
      <c r="AJ27" s="7" t="str">
        <f t="shared" si="1"/>
        <v/>
      </c>
      <c r="AK27" s="7" t="str">
        <f>IF($AN27="","",LEFT('参加申込書(直接入力用)'!$F39,5))</f>
        <v/>
      </c>
      <c r="AL27" s="7" t="str">
        <f>IF($AN27="","",MID('参加申込書(直接入力用)'!$F39,7,3))</f>
        <v/>
      </c>
      <c r="AM27" s="7" t="str">
        <f>IF($AN27="","",RIGHT('参加申込書(直接入力用)'!$F39,1))</f>
        <v/>
      </c>
      <c r="AN27" s="8" t="str">
        <f>IF('参加申込書(直接入力用)'!$H39=0,"",'参加申込書(直接入力用)'!$H39)</f>
        <v/>
      </c>
      <c r="AO27" s="12" t="str">
        <f>IF('参加申込書(直接入力用)'!$J39=0,"",'参加申込書(直接入力用)'!$J39)</f>
        <v/>
      </c>
      <c r="AP27" s="8" t="str">
        <f>IF('参加申込書(直接入力用)'!$I39=0,"",'参加申込書(直接入力用)'!$I39)</f>
        <v/>
      </c>
      <c r="AQ27" s="8" t="str">
        <f>IF('参加申込書(直接入力用)'!$K39="","",'参加申込書(直接入力用)'!$K39)</f>
        <v/>
      </c>
      <c r="AR27" s="8" t="str">
        <f>IF('参加申込書(直接入力用)'!$L39="","",'参加申込書(直接入力用)'!$L39)</f>
        <v/>
      </c>
      <c r="AS27" s="8" t="str">
        <f>IF('参加申込書(直接入力用)'!$M39=0,"",'参加申込書(直接入力用)'!$M39)</f>
        <v/>
      </c>
      <c r="AT27" s="8" t="str">
        <f>IF('参加申込書(直接入力用)'!$N39=0,"",'参加申込書(直接入力用)'!$N39)</f>
        <v/>
      </c>
      <c r="AU27" s="8"/>
      <c r="AV27" s="202"/>
      <c r="AW27" s="8" t="str">
        <f>IF('参加申込書(直接入力用)'!$W$7=0,"",IF('参加申込書(直接入力用)'!$W$7&lt;&gt;3,'参加申込書(直接入力用)'!$Q39,'参加申込書(直接入力用)'!$M$8))</f>
        <v/>
      </c>
      <c r="AX27" s="8" t="str">
        <f>IF($AN27="","",IF('参加申込書(直接入力用)'!$O39=0,0,'参加申込書(直接入力用)'!$O39))</f>
        <v/>
      </c>
      <c r="AY27" s="8" t="str">
        <f>IF('参加申込書(直接入力用)'!$P39="","",IF('参加申込書(直接入力用)'!$P39="男",1,2))</f>
        <v/>
      </c>
      <c r="AZ27" s="23"/>
      <c r="BA27" s="23"/>
      <c r="BB27" s="8"/>
      <c r="BC27" s="9" t="str">
        <f t="shared" ca="1" si="2"/>
        <v/>
      </c>
      <c r="BD27" s="6"/>
      <c r="BE27" s="6"/>
      <c r="BF27" s="6"/>
      <c r="BG27" s="6">
        <v>0</v>
      </c>
      <c r="BH27" s="6"/>
      <c r="BI27" s="6"/>
      <c r="BJ27" s="6"/>
      <c r="BK27" s="6"/>
      <c r="BL27" s="6"/>
      <c r="BM27" s="6"/>
      <c r="BN27" s="6"/>
      <c r="BO27" s="6"/>
      <c r="BP27" s="6"/>
    </row>
    <row r="28" spans="1:68" x14ac:dyDescent="0.2">
      <c r="A28" s="5" t="str">
        <f t="shared" ca="1" si="0"/>
        <v/>
      </c>
      <c r="B28" s="6"/>
      <c r="C28" s="8" t="str">
        <f>IF($AN28="","",'参加申込書(直接入力用)'!$G$5)</f>
        <v/>
      </c>
      <c r="D28" s="7" t="str">
        <f>IF($AN28="","",'参加申込書(直接入力用)'!$G$4)</f>
        <v/>
      </c>
      <c r="E28" s="7" t="str">
        <f>IF($AN28="","",'参加申込書(直接入力用)'!$I$9)</f>
        <v/>
      </c>
      <c r="F28" s="7" t="str">
        <f>IF($AN28="","",'参加申込書(直接入力用)'!$K$9)</f>
        <v/>
      </c>
      <c r="G28" s="7" t="str">
        <f>IF($AN28="","",IF('参加申込書(直接入力用)'!$M$5="","",'参加申込書(直接入力用)'!$M$5))</f>
        <v/>
      </c>
      <c r="H28" s="7" t="str">
        <f>IF($AN28="","",IF('参加申込書(直接入力用)'!$M$7="","",'参加申込書(直接入力用)'!$M$7))</f>
        <v/>
      </c>
      <c r="I28" s="7" t="str">
        <f>IF($AN28="","",IF('参加申込書(直接入力用)'!$M$6="","",'参加申込書(直接入力用)'!$M$6))</f>
        <v/>
      </c>
      <c r="J28" s="7" t="str">
        <f>IF($AN28="","",IF('参加申込書(直接入力用)'!$M$8="","",'参加申込書(直接入力用)'!$M$8))</f>
        <v/>
      </c>
      <c r="K28" s="7" t="str">
        <f>IF($AN28="","",IF('参加申込書(直接入力用)'!$G$8="","",'参加申込書(直接入力用)'!$G$8))</f>
        <v/>
      </c>
      <c r="L28" s="7" t="str">
        <f>IF($AN28="","",IF('参加申込書(直接入力用)'!$G$9="","",'参加申込書(直接入力用)'!$G$9))</f>
        <v/>
      </c>
      <c r="M28" s="7"/>
      <c r="N28" s="7"/>
      <c r="O28" s="7"/>
      <c r="P28" s="7"/>
      <c r="Q28" s="7"/>
      <c r="R28" s="7"/>
      <c r="S28" s="7"/>
      <c r="T28" s="7"/>
      <c r="U28" s="7"/>
      <c r="V28" s="7"/>
      <c r="W28" s="7"/>
      <c r="X28" s="7"/>
      <c r="Y28" s="7"/>
      <c r="Z28" s="7"/>
      <c r="AA28" s="7"/>
      <c r="AB28" s="7"/>
      <c r="AC28" s="7"/>
      <c r="AD28" s="7" t="str">
        <f>IF($AN28="","",IF(CONCATENATE('参加申込書(直接入力用)'!$G$10,'参加申込書(直接入力用)'!$G$11)="","",CONCATENATE('参加申込書(直接入力用)'!$G$10,'参加申込書(直接入力用)'!$G$11)))</f>
        <v/>
      </c>
      <c r="AE28" s="7"/>
      <c r="AF28" s="7"/>
      <c r="AG28" s="7" t="str">
        <f>IF('参加申込書(直接入力用)'!$W$7=2,1,"")</f>
        <v/>
      </c>
      <c r="AH28" s="7"/>
      <c r="AI28" s="7"/>
      <c r="AJ28" s="7" t="str">
        <f t="shared" si="1"/>
        <v/>
      </c>
      <c r="AK28" s="7" t="str">
        <f>IF($AN28="","",LEFT('参加申込書(直接入力用)'!$F40,5))</f>
        <v/>
      </c>
      <c r="AL28" s="7" t="str">
        <f>IF($AN28="","",MID('参加申込書(直接入力用)'!$F40,7,3))</f>
        <v/>
      </c>
      <c r="AM28" s="7" t="str">
        <f>IF($AN28="","",RIGHT('参加申込書(直接入力用)'!$F40,1))</f>
        <v/>
      </c>
      <c r="AN28" s="8" t="str">
        <f>IF('参加申込書(直接入力用)'!$H40=0,"",'参加申込書(直接入力用)'!$H40)</f>
        <v/>
      </c>
      <c r="AO28" s="12" t="str">
        <f>IF('参加申込書(直接入力用)'!$J40=0,"",'参加申込書(直接入力用)'!$J40)</f>
        <v/>
      </c>
      <c r="AP28" s="8" t="str">
        <f>IF('参加申込書(直接入力用)'!$I40=0,"",'参加申込書(直接入力用)'!$I40)</f>
        <v/>
      </c>
      <c r="AQ28" s="8" t="str">
        <f>IF('参加申込書(直接入力用)'!$K40="","",'参加申込書(直接入力用)'!$K40)</f>
        <v/>
      </c>
      <c r="AR28" s="8" t="str">
        <f>IF('参加申込書(直接入力用)'!$L40="","",'参加申込書(直接入力用)'!$L40)</f>
        <v/>
      </c>
      <c r="AS28" s="8" t="str">
        <f>IF('参加申込書(直接入力用)'!$M40=0,"",'参加申込書(直接入力用)'!$M40)</f>
        <v/>
      </c>
      <c r="AT28" s="8" t="str">
        <f>IF('参加申込書(直接入力用)'!$N40=0,"",'参加申込書(直接入力用)'!$N40)</f>
        <v/>
      </c>
      <c r="AU28" s="8"/>
      <c r="AV28" s="202"/>
      <c r="AW28" s="8" t="str">
        <f>IF('参加申込書(直接入力用)'!$W$7=0,"",IF('参加申込書(直接入力用)'!$W$7&lt;&gt;3,'参加申込書(直接入力用)'!$Q40,'参加申込書(直接入力用)'!$M$8))</f>
        <v/>
      </c>
      <c r="AX28" s="8" t="str">
        <f>IF($AN28="","",IF('参加申込書(直接入力用)'!$O40=0,0,'参加申込書(直接入力用)'!$O40))</f>
        <v/>
      </c>
      <c r="AY28" s="8" t="str">
        <f>IF('参加申込書(直接入力用)'!$P40="","",IF('参加申込書(直接入力用)'!$P40="男",1,2))</f>
        <v/>
      </c>
      <c r="AZ28" s="23"/>
      <c r="BA28" s="23"/>
      <c r="BB28" s="8"/>
      <c r="BC28" s="9" t="str">
        <f t="shared" ca="1" si="2"/>
        <v/>
      </c>
      <c r="BD28" s="6"/>
      <c r="BE28" s="6"/>
      <c r="BF28" s="6"/>
      <c r="BG28" s="6">
        <v>0</v>
      </c>
      <c r="BH28" s="6"/>
      <c r="BI28" s="6"/>
      <c r="BJ28" s="6"/>
      <c r="BK28" s="6"/>
      <c r="BL28" s="6"/>
      <c r="BM28" s="6"/>
      <c r="BN28" s="6"/>
      <c r="BO28" s="6"/>
      <c r="BP28" s="6"/>
    </row>
    <row r="29" spans="1:68" x14ac:dyDescent="0.2">
      <c r="A29" s="5" t="str">
        <f t="shared" ca="1" si="0"/>
        <v/>
      </c>
      <c r="B29" s="6"/>
      <c r="C29" s="8" t="str">
        <f>IF($AN29="","",'参加申込書(直接入力用)'!$G$5)</f>
        <v/>
      </c>
      <c r="D29" s="7" t="str">
        <f>IF($AN29="","",'参加申込書(直接入力用)'!$G$4)</f>
        <v/>
      </c>
      <c r="E29" s="7" t="str">
        <f>IF($AN29="","",'参加申込書(直接入力用)'!$I$9)</f>
        <v/>
      </c>
      <c r="F29" s="7" t="str">
        <f>IF($AN29="","",'参加申込書(直接入力用)'!$K$9)</f>
        <v/>
      </c>
      <c r="G29" s="7" t="str">
        <f>IF($AN29="","",IF('参加申込書(直接入力用)'!$M$5="","",'参加申込書(直接入力用)'!$M$5))</f>
        <v/>
      </c>
      <c r="H29" s="7" t="str">
        <f>IF($AN29="","",IF('参加申込書(直接入力用)'!$M$7="","",'参加申込書(直接入力用)'!$M$7))</f>
        <v/>
      </c>
      <c r="I29" s="7" t="str">
        <f>IF($AN29="","",IF('参加申込書(直接入力用)'!$M$6="","",'参加申込書(直接入力用)'!$M$6))</f>
        <v/>
      </c>
      <c r="J29" s="7" t="str">
        <f>IF($AN29="","",IF('参加申込書(直接入力用)'!$M$8="","",'参加申込書(直接入力用)'!$M$8))</f>
        <v/>
      </c>
      <c r="K29" s="7" t="str">
        <f>IF($AN29="","",IF('参加申込書(直接入力用)'!$G$8="","",'参加申込書(直接入力用)'!$G$8))</f>
        <v/>
      </c>
      <c r="L29" s="7" t="str">
        <f>IF($AN29="","",IF('参加申込書(直接入力用)'!$G$9="","",'参加申込書(直接入力用)'!$G$9))</f>
        <v/>
      </c>
      <c r="M29" s="7"/>
      <c r="N29" s="7"/>
      <c r="O29" s="7"/>
      <c r="P29" s="7"/>
      <c r="Q29" s="7"/>
      <c r="R29" s="7"/>
      <c r="S29" s="7"/>
      <c r="T29" s="7"/>
      <c r="U29" s="7"/>
      <c r="V29" s="7"/>
      <c r="W29" s="7"/>
      <c r="X29" s="7"/>
      <c r="Y29" s="7"/>
      <c r="Z29" s="7"/>
      <c r="AA29" s="7"/>
      <c r="AB29" s="7"/>
      <c r="AC29" s="7"/>
      <c r="AD29" s="7" t="str">
        <f>IF($AN29="","",IF(CONCATENATE('参加申込書(直接入力用)'!$G$10,'参加申込書(直接入力用)'!$G$11)="","",CONCATENATE('参加申込書(直接入力用)'!$G$10,'参加申込書(直接入力用)'!$G$11)))</f>
        <v/>
      </c>
      <c r="AE29" s="7"/>
      <c r="AF29" s="7"/>
      <c r="AG29" s="7" t="str">
        <f>IF('参加申込書(直接入力用)'!$W$7=2,1,"")</f>
        <v/>
      </c>
      <c r="AH29" s="7"/>
      <c r="AI29" s="7"/>
      <c r="AJ29" s="7" t="str">
        <f t="shared" si="1"/>
        <v/>
      </c>
      <c r="AK29" s="7" t="str">
        <f>IF($AN29="","",LEFT('参加申込書(直接入力用)'!$F41,5))</f>
        <v/>
      </c>
      <c r="AL29" s="7" t="str">
        <f>IF($AN29="","",MID('参加申込書(直接入力用)'!$F41,7,3))</f>
        <v/>
      </c>
      <c r="AM29" s="7" t="str">
        <f>IF($AN29="","",RIGHT('参加申込書(直接入力用)'!$F41,1))</f>
        <v/>
      </c>
      <c r="AN29" s="8" t="str">
        <f>IF('参加申込書(直接入力用)'!$H41=0,"",'参加申込書(直接入力用)'!$H41)</f>
        <v/>
      </c>
      <c r="AO29" s="12" t="str">
        <f>IF('参加申込書(直接入力用)'!$J41=0,"",'参加申込書(直接入力用)'!$J41)</f>
        <v/>
      </c>
      <c r="AP29" s="8" t="str">
        <f>IF('参加申込書(直接入力用)'!$I41=0,"",'参加申込書(直接入力用)'!$I41)</f>
        <v/>
      </c>
      <c r="AQ29" s="8" t="str">
        <f>IF('参加申込書(直接入力用)'!$K41="","",'参加申込書(直接入力用)'!$K41)</f>
        <v/>
      </c>
      <c r="AR29" s="8" t="str">
        <f>IF('参加申込書(直接入力用)'!$L41="","",'参加申込書(直接入力用)'!$L41)</f>
        <v/>
      </c>
      <c r="AS29" s="8" t="str">
        <f>IF('参加申込書(直接入力用)'!$M41=0,"",'参加申込書(直接入力用)'!$M41)</f>
        <v/>
      </c>
      <c r="AT29" s="8" t="str">
        <f>IF('参加申込書(直接入力用)'!$N41=0,"",'参加申込書(直接入力用)'!$N41)</f>
        <v/>
      </c>
      <c r="AU29" s="8"/>
      <c r="AV29" s="202"/>
      <c r="AW29" s="8" t="str">
        <f>IF('参加申込書(直接入力用)'!$W$7=0,"",IF('参加申込書(直接入力用)'!$W$7&lt;&gt;3,'参加申込書(直接入力用)'!$Q41,'参加申込書(直接入力用)'!$M$8))</f>
        <v/>
      </c>
      <c r="AX29" s="8" t="str">
        <f>IF($AN29="","",IF('参加申込書(直接入力用)'!$O41=0,0,'参加申込書(直接入力用)'!$O41))</f>
        <v/>
      </c>
      <c r="AY29" s="8" t="str">
        <f>IF('参加申込書(直接入力用)'!$P41="","",IF('参加申込書(直接入力用)'!$P41="男",1,2))</f>
        <v/>
      </c>
      <c r="AZ29" s="23"/>
      <c r="BA29" s="23"/>
      <c r="BB29" s="8"/>
      <c r="BC29" s="9" t="str">
        <f t="shared" ca="1" si="2"/>
        <v/>
      </c>
      <c r="BD29" s="6"/>
      <c r="BE29" s="6"/>
      <c r="BF29" s="6"/>
      <c r="BG29" s="6">
        <v>0</v>
      </c>
      <c r="BH29" s="6"/>
      <c r="BI29" s="6"/>
      <c r="BJ29" s="6"/>
      <c r="BK29" s="6"/>
      <c r="BL29" s="6"/>
      <c r="BM29" s="6"/>
      <c r="BN29" s="6"/>
      <c r="BO29" s="6"/>
      <c r="BP29" s="6"/>
    </row>
    <row r="30" spans="1:68" x14ac:dyDescent="0.2">
      <c r="A30" s="5" t="str">
        <f t="shared" ca="1" si="0"/>
        <v/>
      </c>
      <c r="B30" s="6"/>
      <c r="C30" s="8" t="str">
        <f>IF($AN30="","",'参加申込書(直接入力用)'!$G$5)</f>
        <v/>
      </c>
      <c r="D30" s="7" t="str">
        <f>IF($AN30="","",'参加申込書(直接入力用)'!$G$4)</f>
        <v/>
      </c>
      <c r="E30" s="7" t="str">
        <f>IF($AN30="","",'参加申込書(直接入力用)'!$I$9)</f>
        <v/>
      </c>
      <c r="F30" s="7" t="str">
        <f>IF($AN30="","",'参加申込書(直接入力用)'!$K$9)</f>
        <v/>
      </c>
      <c r="G30" s="7" t="str">
        <f>IF($AN30="","",IF('参加申込書(直接入力用)'!$M$5="","",'参加申込書(直接入力用)'!$M$5))</f>
        <v/>
      </c>
      <c r="H30" s="7" t="str">
        <f>IF($AN30="","",IF('参加申込書(直接入力用)'!$M$7="","",'参加申込書(直接入力用)'!$M$7))</f>
        <v/>
      </c>
      <c r="I30" s="7" t="str">
        <f>IF($AN30="","",IF('参加申込書(直接入力用)'!$M$6="","",'参加申込書(直接入力用)'!$M$6))</f>
        <v/>
      </c>
      <c r="J30" s="7" t="str">
        <f>IF($AN30="","",IF('参加申込書(直接入力用)'!$M$8="","",'参加申込書(直接入力用)'!$M$8))</f>
        <v/>
      </c>
      <c r="K30" s="7" t="str">
        <f>IF($AN30="","",IF('参加申込書(直接入力用)'!$G$8="","",'参加申込書(直接入力用)'!$G$8))</f>
        <v/>
      </c>
      <c r="L30" s="7" t="str">
        <f>IF($AN30="","",IF('参加申込書(直接入力用)'!$G$9="","",'参加申込書(直接入力用)'!$G$9))</f>
        <v/>
      </c>
      <c r="M30" s="7"/>
      <c r="N30" s="7"/>
      <c r="O30" s="7"/>
      <c r="P30" s="7"/>
      <c r="Q30" s="7"/>
      <c r="R30" s="7"/>
      <c r="S30" s="7"/>
      <c r="T30" s="7"/>
      <c r="U30" s="7"/>
      <c r="V30" s="7"/>
      <c r="W30" s="7"/>
      <c r="X30" s="7"/>
      <c r="Y30" s="7"/>
      <c r="Z30" s="7"/>
      <c r="AA30" s="7"/>
      <c r="AB30" s="7"/>
      <c r="AC30" s="7"/>
      <c r="AD30" s="7" t="str">
        <f>IF($AN30="","",IF(CONCATENATE('参加申込書(直接入力用)'!$G$10,'参加申込書(直接入力用)'!$G$11)="","",CONCATENATE('参加申込書(直接入力用)'!$G$10,'参加申込書(直接入力用)'!$G$11)))</f>
        <v/>
      </c>
      <c r="AE30" s="7"/>
      <c r="AF30" s="7"/>
      <c r="AG30" s="7" t="str">
        <f>IF('参加申込書(直接入力用)'!$W$7=2,1,"")</f>
        <v/>
      </c>
      <c r="AH30" s="7"/>
      <c r="AI30" s="7"/>
      <c r="AJ30" s="7" t="str">
        <f t="shared" si="1"/>
        <v/>
      </c>
      <c r="AK30" s="7" t="str">
        <f>IF($AN30="","",LEFT('参加申込書(直接入力用)'!$F42,5))</f>
        <v/>
      </c>
      <c r="AL30" s="7" t="str">
        <f>IF($AN30="","",MID('参加申込書(直接入力用)'!$F42,7,3))</f>
        <v/>
      </c>
      <c r="AM30" s="7" t="str">
        <f>IF($AN30="","",RIGHT('参加申込書(直接入力用)'!$F42,1))</f>
        <v/>
      </c>
      <c r="AN30" s="8" t="str">
        <f>IF('参加申込書(直接入力用)'!$H42=0,"",'参加申込書(直接入力用)'!$H42)</f>
        <v/>
      </c>
      <c r="AO30" s="12" t="str">
        <f>IF('参加申込書(直接入力用)'!$J42=0,"",'参加申込書(直接入力用)'!$J42)</f>
        <v/>
      </c>
      <c r="AP30" s="8" t="str">
        <f>IF('参加申込書(直接入力用)'!$I42=0,"",'参加申込書(直接入力用)'!$I42)</f>
        <v/>
      </c>
      <c r="AQ30" s="8" t="str">
        <f>IF('参加申込書(直接入力用)'!$K42="","",'参加申込書(直接入力用)'!$K42)</f>
        <v/>
      </c>
      <c r="AR30" s="8" t="str">
        <f>IF('参加申込書(直接入力用)'!$L42="","",'参加申込書(直接入力用)'!$L42)</f>
        <v/>
      </c>
      <c r="AS30" s="8" t="str">
        <f>IF('参加申込書(直接入力用)'!$M42=0,"",'参加申込書(直接入力用)'!$M42)</f>
        <v/>
      </c>
      <c r="AT30" s="8" t="str">
        <f>IF('参加申込書(直接入力用)'!$N42=0,"",'参加申込書(直接入力用)'!$N42)</f>
        <v/>
      </c>
      <c r="AU30" s="8"/>
      <c r="AV30" s="202"/>
      <c r="AW30" s="8" t="str">
        <f>IF('参加申込書(直接入力用)'!$W$7=0,"",IF('参加申込書(直接入力用)'!$W$7&lt;&gt;3,'参加申込書(直接入力用)'!$Q42,'参加申込書(直接入力用)'!$M$8))</f>
        <v/>
      </c>
      <c r="AX30" s="8" t="str">
        <f>IF($AN30="","",IF('参加申込書(直接入力用)'!$O42=0,0,'参加申込書(直接入力用)'!$O42))</f>
        <v/>
      </c>
      <c r="AY30" s="8" t="str">
        <f>IF('参加申込書(直接入力用)'!$P42="","",IF('参加申込書(直接入力用)'!$P42="男",1,2))</f>
        <v/>
      </c>
      <c r="AZ30" s="23"/>
      <c r="BA30" s="23"/>
      <c r="BB30" s="8"/>
      <c r="BC30" s="9" t="str">
        <f t="shared" ca="1" si="2"/>
        <v/>
      </c>
      <c r="BD30" s="6"/>
      <c r="BE30" s="6"/>
      <c r="BF30" s="6"/>
      <c r="BG30" s="6">
        <v>0</v>
      </c>
      <c r="BH30" s="6"/>
      <c r="BI30" s="6"/>
      <c r="BJ30" s="6"/>
      <c r="BK30" s="6"/>
      <c r="BL30" s="6"/>
      <c r="BM30" s="6"/>
      <c r="BN30" s="6"/>
      <c r="BO30" s="6"/>
      <c r="BP30" s="6"/>
    </row>
    <row r="31" spans="1:68" x14ac:dyDescent="0.2">
      <c r="A31" s="5" t="str">
        <f t="shared" ca="1" si="0"/>
        <v/>
      </c>
      <c r="B31" s="6"/>
      <c r="C31" s="8" t="str">
        <f>IF($AN31="","",'参加申込書(直接入力用)'!$G$5)</f>
        <v/>
      </c>
      <c r="D31" s="7" t="str">
        <f>IF($AN31="","",'参加申込書(直接入力用)'!$G$4)</f>
        <v/>
      </c>
      <c r="E31" s="7" t="str">
        <f>IF($AN31="","",'参加申込書(直接入力用)'!$I$9)</f>
        <v/>
      </c>
      <c r="F31" s="7" t="str">
        <f>IF($AN31="","",'参加申込書(直接入力用)'!$K$9)</f>
        <v/>
      </c>
      <c r="G31" s="7" t="str">
        <f>IF($AN31="","",IF('参加申込書(直接入力用)'!$M$5="","",'参加申込書(直接入力用)'!$M$5))</f>
        <v/>
      </c>
      <c r="H31" s="7" t="str">
        <f>IF($AN31="","",IF('参加申込書(直接入力用)'!$M$7="","",'参加申込書(直接入力用)'!$M$7))</f>
        <v/>
      </c>
      <c r="I31" s="7" t="str">
        <f>IF($AN31="","",IF('参加申込書(直接入力用)'!$M$6="","",'参加申込書(直接入力用)'!$M$6))</f>
        <v/>
      </c>
      <c r="J31" s="7" t="str">
        <f>IF($AN31="","",IF('参加申込書(直接入力用)'!$M$8="","",'参加申込書(直接入力用)'!$M$8))</f>
        <v/>
      </c>
      <c r="K31" s="7" t="str">
        <f>IF($AN31="","",IF('参加申込書(直接入力用)'!$G$8="","",'参加申込書(直接入力用)'!$G$8))</f>
        <v/>
      </c>
      <c r="L31" s="7" t="str">
        <f>IF($AN31="","",IF('参加申込書(直接入力用)'!$G$9="","",'参加申込書(直接入力用)'!$G$9))</f>
        <v/>
      </c>
      <c r="M31" s="7"/>
      <c r="N31" s="7"/>
      <c r="O31" s="7"/>
      <c r="P31" s="7"/>
      <c r="Q31" s="7"/>
      <c r="R31" s="7"/>
      <c r="S31" s="7"/>
      <c r="T31" s="7"/>
      <c r="U31" s="7"/>
      <c r="V31" s="7"/>
      <c r="W31" s="7"/>
      <c r="X31" s="7"/>
      <c r="Y31" s="7"/>
      <c r="Z31" s="7"/>
      <c r="AA31" s="7"/>
      <c r="AB31" s="7"/>
      <c r="AC31" s="7"/>
      <c r="AD31" s="7" t="str">
        <f>IF($AN31="","",IF(CONCATENATE('参加申込書(直接入力用)'!$G$10,'参加申込書(直接入力用)'!$G$11)="","",CONCATENATE('参加申込書(直接入力用)'!$G$10,'参加申込書(直接入力用)'!$G$11)))</f>
        <v/>
      </c>
      <c r="AE31" s="7"/>
      <c r="AF31" s="7"/>
      <c r="AG31" s="7" t="str">
        <f>IF('参加申込書(直接入力用)'!$W$7=2,1,"")</f>
        <v/>
      </c>
      <c r="AH31" s="7"/>
      <c r="AI31" s="7"/>
      <c r="AJ31" s="7" t="str">
        <f t="shared" si="1"/>
        <v/>
      </c>
      <c r="AK31" s="7" t="str">
        <f>IF($AN31="","",LEFT('参加申込書(直接入力用)'!$F43,5))</f>
        <v/>
      </c>
      <c r="AL31" s="7" t="str">
        <f>IF($AN31="","",MID('参加申込書(直接入力用)'!$F43,7,3))</f>
        <v/>
      </c>
      <c r="AM31" s="7" t="str">
        <f>IF($AN31="","",RIGHT('参加申込書(直接入力用)'!$F43,1))</f>
        <v/>
      </c>
      <c r="AN31" s="8" t="str">
        <f>IF('参加申込書(直接入力用)'!$H43=0,"",'参加申込書(直接入力用)'!$H43)</f>
        <v/>
      </c>
      <c r="AO31" s="12" t="str">
        <f>IF('参加申込書(直接入力用)'!$J43=0,"",'参加申込書(直接入力用)'!$J43)</f>
        <v/>
      </c>
      <c r="AP31" s="8" t="str">
        <f>IF('参加申込書(直接入力用)'!$I43=0,"",'参加申込書(直接入力用)'!$I43)</f>
        <v/>
      </c>
      <c r="AQ31" s="8" t="str">
        <f>IF('参加申込書(直接入力用)'!$K43="","",'参加申込書(直接入力用)'!$K43)</f>
        <v/>
      </c>
      <c r="AR31" s="8" t="str">
        <f>IF('参加申込書(直接入力用)'!$L43="","",'参加申込書(直接入力用)'!$L43)</f>
        <v/>
      </c>
      <c r="AS31" s="8" t="str">
        <f>IF('参加申込書(直接入力用)'!$M43=0,"",'参加申込書(直接入力用)'!$M43)</f>
        <v/>
      </c>
      <c r="AT31" s="8" t="str">
        <f>IF('参加申込書(直接入力用)'!$N43=0,"",'参加申込書(直接入力用)'!$N43)</f>
        <v/>
      </c>
      <c r="AU31" s="8"/>
      <c r="AV31" s="202"/>
      <c r="AW31" s="8" t="str">
        <f>IF('参加申込書(直接入力用)'!$W$7=0,"",IF('参加申込書(直接入力用)'!$W$7&lt;&gt;3,'参加申込書(直接入力用)'!$Q43,'参加申込書(直接入力用)'!$M$8))</f>
        <v/>
      </c>
      <c r="AX31" s="8" t="str">
        <f>IF($AN31="","",IF('参加申込書(直接入力用)'!$O43=0,0,'参加申込書(直接入力用)'!$O43))</f>
        <v/>
      </c>
      <c r="AY31" s="8" t="str">
        <f>IF('参加申込書(直接入力用)'!$P43="","",IF('参加申込書(直接入力用)'!$P43="男",1,2))</f>
        <v/>
      </c>
      <c r="AZ31" s="23"/>
      <c r="BA31" s="23"/>
      <c r="BB31" s="8"/>
      <c r="BC31" s="9" t="str">
        <f t="shared" ca="1" si="2"/>
        <v/>
      </c>
      <c r="BD31" s="6"/>
      <c r="BE31" s="6"/>
      <c r="BF31" s="6"/>
      <c r="BG31" s="6">
        <v>0</v>
      </c>
      <c r="BH31" s="6"/>
      <c r="BI31" s="6"/>
      <c r="BJ31" s="6"/>
      <c r="BK31" s="6"/>
      <c r="BL31" s="6"/>
      <c r="BM31" s="6"/>
      <c r="BN31" s="6"/>
      <c r="BO31" s="6"/>
      <c r="BP31" s="6"/>
    </row>
    <row r="32" spans="1:68" x14ac:dyDescent="0.2">
      <c r="A32" s="5" t="str">
        <f t="shared" ca="1" si="0"/>
        <v/>
      </c>
      <c r="B32" s="6"/>
      <c r="C32" s="8" t="str">
        <f>IF($AN32="","",'参加申込書(直接入力用)'!$G$5)</f>
        <v/>
      </c>
      <c r="D32" s="7" t="str">
        <f>IF($AN32="","",'参加申込書(直接入力用)'!$G$4)</f>
        <v/>
      </c>
      <c r="E32" s="7" t="str">
        <f>IF($AN32="","",'参加申込書(直接入力用)'!$I$9)</f>
        <v/>
      </c>
      <c r="F32" s="7" t="str">
        <f>IF($AN32="","",'参加申込書(直接入力用)'!$K$9)</f>
        <v/>
      </c>
      <c r="G32" s="7" t="str">
        <f>IF($AN32="","",IF('参加申込書(直接入力用)'!$M$5="","",'参加申込書(直接入力用)'!$M$5))</f>
        <v/>
      </c>
      <c r="H32" s="7" t="str">
        <f>IF($AN32="","",IF('参加申込書(直接入力用)'!$M$7="","",'参加申込書(直接入力用)'!$M$7))</f>
        <v/>
      </c>
      <c r="I32" s="7" t="str">
        <f>IF($AN32="","",IF('参加申込書(直接入力用)'!$M$6="","",'参加申込書(直接入力用)'!$M$6))</f>
        <v/>
      </c>
      <c r="J32" s="7" t="str">
        <f>IF($AN32="","",IF('参加申込書(直接入力用)'!$M$8="","",'参加申込書(直接入力用)'!$M$8))</f>
        <v/>
      </c>
      <c r="K32" s="7" t="str">
        <f>IF($AN32="","",IF('参加申込書(直接入力用)'!$G$8="","",'参加申込書(直接入力用)'!$G$8))</f>
        <v/>
      </c>
      <c r="L32" s="7" t="str">
        <f>IF($AN32="","",IF('参加申込書(直接入力用)'!$G$9="","",'参加申込書(直接入力用)'!$G$9))</f>
        <v/>
      </c>
      <c r="M32" s="7"/>
      <c r="N32" s="7"/>
      <c r="O32" s="7"/>
      <c r="P32" s="7"/>
      <c r="Q32" s="7"/>
      <c r="R32" s="7"/>
      <c r="S32" s="7"/>
      <c r="T32" s="7"/>
      <c r="U32" s="7"/>
      <c r="V32" s="7"/>
      <c r="W32" s="7"/>
      <c r="X32" s="7"/>
      <c r="Y32" s="7"/>
      <c r="Z32" s="7"/>
      <c r="AA32" s="7"/>
      <c r="AB32" s="7"/>
      <c r="AC32" s="7"/>
      <c r="AD32" s="7" t="str">
        <f>IF($AN32="","",IF(CONCATENATE('参加申込書(直接入力用)'!$G$10,'参加申込書(直接入力用)'!$G$11)="","",CONCATENATE('参加申込書(直接入力用)'!$G$10,'参加申込書(直接入力用)'!$G$11)))</f>
        <v/>
      </c>
      <c r="AE32" s="7"/>
      <c r="AF32" s="7"/>
      <c r="AG32" s="7" t="str">
        <f>IF('参加申込書(直接入力用)'!$W$7=2,1,"")</f>
        <v/>
      </c>
      <c r="AH32" s="7"/>
      <c r="AI32" s="7"/>
      <c r="AJ32" s="7" t="str">
        <f t="shared" si="1"/>
        <v/>
      </c>
      <c r="AK32" s="7" t="str">
        <f>IF($AN32="","",LEFT('参加申込書(直接入力用)'!$F44,5))</f>
        <v/>
      </c>
      <c r="AL32" s="7" t="str">
        <f>IF($AN32="","",MID('参加申込書(直接入力用)'!$F44,7,3))</f>
        <v/>
      </c>
      <c r="AM32" s="7" t="str">
        <f>IF($AN32="","",RIGHT('参加申込書(直接入力用)'!$F44,1))</f>
        <v/>
      </c>
      <c r="AN32" s="8" t="str">
        <f>IF('参加申込書(直接入力用)'!$H44=0,"",'参加申込書(直接入力用)'!$H44)</f>
        <v/>
      </c>
      <c r="AO32" s="12" t="str">
        <f>IF('参加申込書(直接入力用)'!$J44=0,"",'参加申込書(直接入力用)'!$J44)</f>
        <v/>
      </c>
      <c r="AP32" s="8" t="str">
        <f>IF('参加申込書(直接入力用)'!$I44=0,"",'参加申込書(直接入力用)'!$I44)</f>
        <v/>
      </c>
      <c r="AQ32" s="8" t="str">
        <f>IF('参加申込書(直接入力用)'!$K44="","",'参加申込書(直接入力用)'!$K44)</f>
        <v/>
      </c>
      <c r="AR32" s="8" t="str">
        <f>IF('参加申込書(直接入力用)'!$L44="","",'参加申込書(直接入力用)'!$L44)</f>
        <v/>
      </c>
      <c r="AS32" s="8" t="str">
        <f>IF('参加申込書(直接入力用)'!$M44=0,"",'参加申込書(直接入力用)'!$M44)</f>
        <v/>
      </c>
      <c r="AT32" s="8" t="str">
        <f>IF('参加申込書(直接入力用)'!$N44=0,"",'参加申込書(直接入力用)'!$N44)</f>
        <v/>
      </c>
      <c r="AU32" s="8"/>
      <c r="AV32" s="202"/>
      <c r="AW32" s="8" t="str">
        <f>IF('参加申込書(直接入力用)'!$W$7=0,"",IF('参加申込書(直接入力用)'!$W$7&lt;&gt;3,'参加申込書(直接入力用)'!$Q44,'参加申込書(直接入力用)'!$M$8))</f>
        <v/>
      </c>
      <c r="AX32" s="8" t="str">
        <f>IF($AN32="","",IF('参加申込書(直接入力用)'!$O44=0,0,'参加申込書(直接入力用)'!$O44))</f>
        <v/>
      </c>
      <c r="AY32" s="8" t="str">
        <f>IF('参加申込書(直接入力用)'!$P44="","",IF('参加申込書(直接入力用)'!$P44="男",1,2))</f>
        <v/>
      </c>
      <c r="AZ32" s="23"/>
      <c r="BA32" s="23"/>
      <c r="BB32" s="8"/>
      <c r="BC32" s="9" t="str">
        <f t="shared" ca="1" si="2"/>
        <v/>
      </c>
      <c r="BD32" s="6"/>
      <c r="BE32" s="6"/>
      <c r="BF32" s="6"/>
      <c r="BG32" s="6">
        <v>0</v>
      </c>
      <c r="BH32" s="6"/>
      <c r="BI32" s="6"/>
      <c r="BJ32" s="6"/>
      <c r="BK32" s="6"/>
      <c r="BL32" s="6"/>
      <c r="BM32" s="6"/>
      <c r="BN32" s="6"/>
      <c r="BO32" s="6"/>
      <c r="BP32" s="6"/>
    </row>
    <row r="33" spans="1:68" x14ac:dyDescent="0.2">
      <c r="A33" s="5" t="str">
        <f t="shared" ca="1" si="0"/>
        <v/>
      </c>
      <c r="B33" s="6"/>
      <c r="C33" s="8" t="str">
        <f>IF($AN33="","",'参加申込書(直接入力用)'!$G$5)</f>
        <v/>
      </c>
      <c r="D33" s="7" t="str">
        <f>IF($AN33="","",'参加申込書(直接入力用)'!$G$4)</f>
        <v/>
      </c>
      <c r="E33" s="7" t="str">
        <f>IF($AN33="","",'参加申込書(直接入力用)'!$I$9)</f>
        <v/>
      </c>
      <c r="F33" s="7" t="str">
        <f>IF($AN33="","",'参加申込書(直接入力用)'!$K$9)</f>
        <v/>
      </c>
      <c r="G33" s="7" t="str">
        <f>IF($AN33="","",IF('参加申込書(直接入力用)'!$M$5="","",'参加申込書(直接入力用)'!$M$5))</f>
        <v/>
      </c>
      <c r="H33" s="7" t="str">
        <f>IF($AN33="","",IF('参加申込書(直接入力用)'!$M$7="","",'参加申込書(直接入力用)'!$M$7))</f>
        <v/>
      </c>
      <c r="I33" s="7" t="str">
        <f>IF($AN33="","",IF('参加申込書(直接入力用)'!$M$6="","",'参加申込書(直接入力用)'!$M$6))</f>
        <v/>
      </c>
      <c r="J33" s="7" t="str">
        <f>IF($AN33="","",IF('参加申込書(直接入力用)'!$M$8="","",'参加申込書(直接入力用)'!$M$8))</f>
        <v/>
      </c>
      <c r="K33" s="7" t="str">
        <f>IF($AN33="","",IF('参加申込書(直接入力用)'!$G$8="","",'参加申込書(直接入力用)'!$G$8))</f>
        <v/>
      </c>
      <c r="L33" s="7" t="str">
        <f>IF($AN33="","",IF('参加申込書(直接入力用)'!$G$9="","",'参加申込書(直接入力用)'!$G$9))</f>
        <v/>
      </c>
      <c r="M33" s="7"/>
      <c r="N33" s="7"/>
      <c r="O33" s="7"/>
      <c r="P33" s="7"/>
      <c r="Q33" s="7"/>
      <c r="R33" s="7"/>
      <c r="S33" s="7"/>
      <c r="T33" s="7"/>
      <c r="U33" s="7"/>
      <c r="V33" s="7"/>
      <c r="W33" s="7"/>
      <c r="X33" s="7"/>
      <c r="Y33" s="7"/>
      <c r="Z33" s="7"/>
      <c r="AA33" s="7"/>
      <c r="AB33" s="7"/>
      <c r="AC33" s="7"/>
      <c r="AD33" s="7" t="str">
        <f>IF($AN33="","",IF(CONCATENATE('参加申込書(直接入力用)'!$G$10,'参加申込書(直接入力用)'!$G$11)="","",CONCATENATE('参加申込書(直接入力用)'!$G$10,'参加申込書(直接入力用)'!$G$11)))</f>
        <v/>
      </c>
      <c r="AE33" s="7"/>
      <c r="AF33" s="7"/>
      <c r="AG33" s="7" t="str">
        <f>IF('参加申込書(直接入力用)'!$W$7=2,1,"")</f>
        <v/>
      </c>
      <c r="AH33" s="7"/>
      <c r="AI33" s="7"/>
      <c r="AJ33" s="7" t="str">
        <f t="shared" si="1"/>
        <v/>
      </c>
      <c r="AK33" s="7" t="str">
        <f>IF($AN33="","",LEFT('参加申込書(直接入力用)'!$F45,5))</f>
        <v/>
      </c>
      <c r="AL33" s="7" t="str">
        <f>IF($AN33="","",MID('参加申込書(直接入力用)'!$F45,7,3))</f>
        <v/>
      </c>
      <c r="AM33" s="7" t="str">
        <f>IF($AN33="","",RIGHT('参加申込書(直接入力用)'!$F45,1))</f>
        <v/>
      </c>
      <c r="AN33" s="8" t="str">
        <f>IF('参加申込書(直接入力用)'!$H45=0,"",'参加申込書(直接入力用)'!$H45)</f>
        <v/>
      </c>
      <c r="AO33" s="12" t="str">
        <f>IF('参加申込書(直接入力用)'!$J45=0,"",'参加申込書(直接入力用)'!$J45)</f>
        <v/>
      </c>
      <c r="AP33" s="8" t="str">
        <f>IF('参加申込書(直接入力用)'!$I45=0,"",'参加申込書(直接入力用)'!$I45)</f>
        <v/>
      </c>
      <c r="AQ33" s="8" t="str">
        <f>IF('参加申込書(直接入力用)'!$K45="","",'参加申込書(直接入力用)'!$K45)</f>
        <v/>
      </c>
      <c r="AR33" s="8" t="str">
        <f>IF('参加申込書(直接入力用)'!$L45="","",'参加申込書(直接入力用)'!$L45)</f>
        <v/>
      </c>
      <c r="AS33" s="8" t="str">
        <f>IF('参加申込書(直接入力用)'!$M45=0,"",'参加申込書(直接入力用)'!$M45)</f>
        <v/>
      </c>
      <c r="AT33" s="8" t="str">
        <f>IF('参加申込書(直接入力用)'!$N45=0,"",'参加申込書(直接入力用)'!$N45)</f>
        <v/>
      </c>
      <c r="AU33" s="8"/>
      <c r="AV33" s="202"/>
      <c r="AW33" s="8" t="str">
        <f>IF('参加申込書(直接入力用)'!$W$7=0,"",IF('参加申込書(直接入力用)'!$W$7&lt;&gt;3,'参加申込書(直接入力用)'!$Q45,'参加申込書(直接入力用)'!$M$8))</f>
        <v/>
      </c>
      <c r="AX33" s="8" t="str">
        <f>IF($AN33="","",IF('参加申込書(直接入力用)'!$O45=0,0,'参加申込書(直接入力用)'!$O45))</f>
        <v/>
      </c>
      <c r="AY33" s="8" t="str">
        <f>IF('参加申込書(直接入力用)'!$P45="","",IF('参加申込書(直接入力用)'!$P45="男",1,2))</f>
        <v/>
      </c>
      <c r="AZ33" s="23"/>
      <c r="BA33" s="23"/>
      <c r="BB33" s="8"/>
      <c r="BC33" s="9" t="str">
        <f t="shared" ca="1" si="2"/>
        <v/>
      </c>
      <c r="BD33" s="6"/>
      <c r="BE33" s="6"/>
      <c r="BF33" s="6"/>
      <c r="BG33" s="6">
        <v>0</v>
      </c>
      <c r="BH33" s="6"/>
      <c r="BI33" s="6"/>
      <c r="BJ33" s="6"/>
      <c r="BK33" s="6"/>
      <c r="BL33" s="6"/>
      <c r="BM33" s="6"/>
      <c r="BN33" s="6"/>
      <c r="BO33" s="6"/>
      <c r="BP33" s="6"/>
    </row>
    <row r="34" spans="1:68" x14ac:dyDescent="0.2">
      <c r="A34" s="5" t="str">
        <f t="shared" ca="1" si="0"/>
        <v/>
      </c>
      <c r="B34" s="6"/>
      <c r="C34" s="8" t="str">
        <f>IF($AN34="","",'参加申込書(直接入力用)'!$G$5)</f>
        <v/>
      </c>
      <c r="D34" s="7" t="str">
        <f>IF($AN34="","",'参加申込書(直接入力用)'!$G$4)</f>
        <v/>
      </c>
      <c r="E34" s="7" t="str">
        <f>IF($AN34="","",'参加申込書(直接入力用)'!$I$9)</f>
        <v/>
      </c>
      <c r="F34" s="7" t="str">
        <f>IF($AN34="","",'参加申込書(直接入力用)'!$K$9)</f>
        <v/>
      </c>
      <c r="G34" s="7" t="str">
        <f>IF($AN34="","",IF('参加申込書(直接入力用)'!$M$5="","",'参加申込書(直接入力用)'!$M$5))</f>
        <v/>
      </c>
      <c r="H34" s="7" t="str">
        <f>IF($AN34="","",IF('参加申込書(直接入力用)'!$M$7="","",'参加申込書(直接入力用)'!$M$7))</f>
        <v/>
      </c>
      <c r="I34" s="7" t="str">
        <f>IF($AN34="","",IF('参加申込書(直接入力用)'!$M$6="","",'参加申込書(直接入力用)'!$M$6))</f>
        <v/>
      </c>
      <c r="J34" s="7" t="str">
        <f>IF($AN34="","",IF('参加申込書(直接入力用)'!$M$8="","",'参加申込書(直接入力用)'!$M$8))</f>
        <v/>
      </c>
      <c r="K34" s="7" t="str">
        <f>IF($AN34="","",IF('参加申込書(直接入力用)'!$G$8="","",'参加申込書(直接入力用)'!$G$8))</f>
        <v/>
      </c>
      <c r="L34" s="7" t="str">
        <f>IF($AN34="","",IF('参加申込書(直接入力用)'!$G$9="","",'参加申込書(直接入力用)'!$G$9))</f>
        <v/>
      </c>
      <c r="M34" s="7"/>
      <c r="N34" s="7"/>
      <c r="O34" s="7"/>
      <c r="P34" s="7"/>
      <c r="Q34" s="7"/>
      <c r="R34" s="7"/>
      <c r="S34" s="7"/>
      <c r="T34" s="7"/>
      <c r="U34" s="7"/>
      <c r="V34" s="7"/>
      <c r="W34" s="7"/>
      <c r="X34" s="7"/>
      <c r="Y34" s="7"/>
      <c r="Z34" s="7"/>
      <c r="AA34" s="7"/>
      <c r="AB34" s="7"/>
      <c r="AC34" s="7"/>
      <c r="AD34" s="7" t="str">
        <f>IF($AN34="","",IF(CONCATENATE('参加申込書(直接入力用)'!$G$10,'参加申込書(直接入力用)'!$G$11)="","",CONCATENATE('参加申込書(直接入力用)'!$G$10,'参加申込書(直接入力用)'!$G$11)))</f>
        <v/>
      </c>
      <c r="AE34" s="7"/>
      <c r="AF34" s="7"/>
      <c r="AG34" s="7" t="str">
        <f>IF('参加申込書(直接入力用)'!$W$7=2,1,"")</f>
        <v/>
      </c>
      <c r="AH34" s="7"/>
      <c r="AI34" s="7"/>
      <c r="AJ34" s="7" t="str">
        <f t="shared" si="1"/>
        <v/>
      </c>
      <c r="AK34" s="7" t="str">
        <f>IF($AN34="","",LEFT('参加申込書(直接入力用)'!$F46,5))</f>
        <v/>
      </c>
      <c r="AL34" s="7" t="str">
        <f>IF($AN34="","",MID('参加申込書(直接入力用)'!$F46,7,3))</f>
        <v/>
      </c>
      <c r="AM34" s="7" t="str">
        <f>IF($AN34="","",RIGHT('参加申込書(直接入力用)'!$F46,1))</f>
        <v/>
      </c>
      <c r="AN34" s="8" t="str">
        <f>IF('参加申込書(直接入力用)'!$H46=0,"",'参加申込書(直接入力用)'!$H46)</f>
        <v/>
      </c>
      <c r="AO34" s="12" t="str">
        <f>IF('参加申込書(直接入力用)'!$J46=0,"",'参加申込書(直接入力用)'!$J46)</f>
        <v/>
      </c>
      <c r="AP34" s="8" t="str">
        <f>IF('参加申込書(直接入力用)'!$I46=0,"",'参加申込書(直接入力用)'!$I46)</f>
        <v/>
      </c>
      <c r="AQ34" s="8" t="str">
        <f>IF('参加申込書(直接入力用)'!$K46="","",'参加申込書(直接入力用)'!$K46)</f>
        <v/>
      </c>
      <c r="AR34" s="8" t="str">
        <f>IF('参加申込書(直接入力用)'!$L46="","",'参加申込書(直接入力用)'!$L46)</f>
        <v/>
      </c>
      <c r="AS34" s="8" t="str">
        <f>IF('参加申込書(直接入力用)'!$M46=0,"",'参加申込書(直接入力用)'!$M46)</f>
        <v/>
      </c>
      <c r="AT34" s="8" t="str">
        <f>IF('参加申込書(直接入力用)'!$N46=0,"",'参加申込書(直接入力用)'!$N46)</f>
        <v/>
      </c>
      <c r="AU34" s="8"/>
      <c r="AV34" s="202"/>
      <c r="AW34" s="8" t="str">
        <f>IF('参加申込書(直接入力用)'!$W$7=0,"",IF('参加申込書(直接入力用)'!$W$7&lt;&gt;3,'参加申込書(直接入力用)'!$Q46,'参加申込書(直接入力用)'!$M$8))</f>
        <v/>
      </c>
      <c r="AX34" s="8" t="str">
        <f>IF($AN34="","",IF('参加申込書(直接入力用)'!$O46=0,0,'参加申込書(直接入力用)'!$O46))</f>
        <v/>
      </c>
      <c r="AY34" s="8" t="str">
        <f>IF('参加申込書(直接入力用)'!$P46="","",IF('参加申込書(直接入力用)'!$P46="男",1,2))</f>
        <v/>
      </c>
      <c r="AZ34" s="23"/>
      <c r="BA34" s="23"/>
      <c r="BB34" s="8"/>
      <c r="BC34" s="9" t="str">
        <f t="shared" ca="1" si="2"/>
        <v/>
      </c>
      <c r="BD34" s="6"/>
      <c r="BE34" s="6"/>
      <c r="BF34" s="6"/>
      <c r="BG34" s="6">
        <v>0</v>
      </c>
      <c r="BH34" s="6"/>
      <c r="BI34" s="6"/>
      <c r="BJ34" s="6"/>
      <c r="BK34" s="6"/>
      <c r="BL34" s="6"/>
      <c r="BM34" s="6"/>
      <c r="BN34" s="6"/>
      <c r="BO34" s="6"/>
      <c r="BP34" s="6"/>
    </row>
    <row r="35" spans="1:68" x14ac:dyDescent="0.2">
      <c r="A35" s="5" t="str">
        <f t="shared" ca="1" si="0"/>
        <v/>
      </c>
      <c r="B35" s="6"/>
      <c r="C35" s="8" t="str">
        <f>IF($AN35="","",'参加申込書(直接入力用)'!$G$5)</f>
        <v/>
      </c>
      <c r="D35" s="7" t="str">
        <f>IF($AN35="","",'参加申込書(直接入力用)'!$G$4)</f>
        <v/>
      </c>
      <c r="E35" s="7" t="str">
        <f>IF($AN35="","",'参加申込書(直接入力用)'!$I$9)</f>
        <v/>
      </c>
      <c r="F35" s="7" t="str">
        <f>IF($AN35="","",'参加申込書(直接入力用)'!$K$9)</f>
        <v/>
      </c>
      <c r="G35" s="7" t="str">
        <f>IF($AN35="","",IF('参加申込書(直接入力用)'!$M$5="","",'参加申込書(直接入力用)'!$M$5))</f>
        <v/>
      </c>
      <c r="H35" s="7" t="str">
        <f>IF($AN35="","",IF('参加申込書(直接入力用)'!$M$7="","",'参加申込書(直接入力用)'!$M$7))</f>
        <v/>
      </c>
      <c r="I35" s="7" t="str">
        <f>IF($AN35="","",IF('参加申込書(直接入力用)'!$M$6="","",'参加申込書(直接入力用)'!$M$6))</f>
        <v/>
      </c>
      <c r="J35" s="7" t="str">
        <f>IF($AN35="","",IF('参加申込書(直接入力用)'!$M$8="","",'参加申込書(直接入力用)'!$M$8))</f>
        <v/>
      </c>
      <c r="K35" s="7" t="str">
        <f>IF($AN35="","",IF('参加申込書(直接入力用)'!$G$8="","",'参加申込書(直接入力用)'!$G$8))</f>
        <v/>
      </c>
      <c r="L35" s="7" t="str">
        <f>IF($AN35="","",IF('参加申込書(直接入力用)'!$G$9="","",'参加申込書(直接入力用)'!$G$9))</f>
        <v/>
      </c>
      <c r="M35" s="7"/>
      <c r="N35" s="7"/>
      <c r="O35" s="7"/>
      <c r="P35" s="7"/>
      <c r="Q35" s="7"/>
      <c r="R35" s="7"/>
      <c r="S35" s="7"/>
      <c r="T35" s="7"/>
      <c r="U35" s="7"/>
      <c r="V35" s="7"/>
      <c r="W35" s="7"/>
      <c r="X35" s="7"/>
      <c r="Y35" s="7"/>
      <c r="Z35" s="7"/>
      <c r="AA35" s="7"/>
      <c r="AB35" s="7"/>
      <c r="AC35" s="7"/>
      <c r="AD35" s="7" t="str">
        <f>IF($AN35="","",IF(CONCATENATE('参加申込書(直接入力用)'!$G$10,'参加申込書(直接入力用)'!$G$11)="","",CONCATENATE('参加申込書(直接入力用)'!$G$10,'参加申込書(直接入力用)'!$G$11)))</f>
        <v/>
      </c>
      <c r="AE35" s="7"/>
      <c r="AF35" s="7"/>
      <c r="AG35" s="7" t="str">
        <f>IF('参加申込書(直接入力用)'!$W$7=2,1,"")</f>
        <v/>
      </c>
      <c r="AH35" s="7"/>
      <c r="AI35" s="7"/>
      <c r="AJ35" s="7" t="str">
        <f t="shared" si="1"/>
        <v/>
      </c>
      <c r="AK35" s="7" t="str">
        <f>IF($AN35="","",LEFT('参加申込書(直接入力用)'!$F47,5))</f>
        <v/>
      </c>
      <c r="AL35" s="7" t="str">
        <f>IF($AN35="","",MID('参加申込書(直接入力用)'!$F47,7,3))</f>
        <v/>
      </c>
      <c r="AM35" s="7" t="str">
        <f>IF($AN35="","",RIGHT('参加申込書(直接入力用)'!$F47,1))</f>
        <v/>
      </c>
      <c r="AN35" s="8" t="str">
        <f>IF('参加申込書(直接入力用)'!$H47=0,"",'参加申込書(直接入力用)'!$H47)</f>
        <v/>
      </c>
      <c r="AO35" s="12" t="str">
        <f>IF('参加申込書(直接入力用)'!$J47=0,"",'参加申込書(直接入力用)'!$J47)</f>
        <v/>
      </c>
      <c r="AP35" s="8" t="str">
        <f>IF('参加申込書(直接入力用)'!$I47=0,"",'参加申込書(直接入力用)'!$I47)</f>
        <v/>
      </c>
      <c r="AQ35" s="8" t="str">
        <f>IF('参加申込書(直接入力用)'!$K47="","",'参加申込書(直接入力用)'!$K47)</f>
        <v/>
      </c>
      <c r="AR35" s="8" t="str">
        <f>IF('参加申込書(直接入力用)'!$L47="","",'参加申込書(直接入力用)'!$L47)</f>
        <v/>
      </c>
      <c r="AS35" s="8" t="str">
        <f>IF('参加申込書(直接入力用)'!$M47=0,"",'参加申込書(直接入力用)'!$M47)</f>
        <v/>
      </c>
      <c r="AT35" s="8" t="str">
        <f>IF('参加申込書(直接入力用)'!$N47=0,"",'参加申込書(直接入力用)'!$N47)</f>
        <v/>
      </c>
      <c r="AU35" s="8"/>
      <c r="AV35" s="202"/>
      <c r="AW35" s="8" t="str">
        <f>IF('参加申込書(直接入力用)'!$W$7=0,"",IF('参加申込書(直接入力用)'!$W$7&lt;&gt;3,'参加申込書(直接入力用)'!$Q47,'参加申込書(直接入力用)'!$M$8))</f>
        <v/>
      </c>
      <c r="AX35" s="8" t="str">
        <f>IF($AN35="","",IF('参加申込書(直接入力用)'!$O47=0,0,'参加申込書(直接入力用)'!$O47))</f>
        <v/>
      </c>
      <c r="AY35" s="8" t="str">
        <f>IF('参加申込書(直接入力用)'!$P47="","",IF('参加申込書(直接入力用)'!$P47="男",1,2))</f>
        <v/>
      </c>
      <c r="AZ35" s="23"/>
      <c r="BA35" s="23"/>
      <c r="BB35" s="8"/>
      <c r="BC35" s="9" t="str">
        <f t="shared" ca="1" si="2"/>
        <v/>
      </c>
      <c r="BD35" s="6"/>
      <c r="BE35" s="6"/>
      <c r="BF35" s="6"/>
      <c r="BG35" s="6">
        <v>0</v>
      </c>
      <c r="BH35" s="6"/>
      <c r="BI35" s="6"/>
      <c r="BJ35" s="6"/>
      <c r="BK35" s="6"/>
      <c r="BL35" s="6"/>
      <c r="BM35" s="6"/>
      <c r="BN35" s="6"/>
      <c r="BO35" s="6"/>
      <c r="BP35" s="6"/>
    </row>
    <row r="36" spans="1:68" x14ac:dyDescent="0.2">
      <c r="A36" s="5" t="str">
        <f t="shared" ca="1" si="0"/>
        <v/>
      </c>
      <c r="B36" s="6"/>
      <c r="C36" s="8" t="str">
        <f>IF($AN36="","",'参加申込書(直接入力用)'!$G$5)</f>
        <v/>
      </c>
      <c r="D36" s="7" t="str">
        <f>IF($AN36="","",'参加申込書(直接入力用)'!$G$4)</f>
        <v/>
      </c>
      <c r="E36" s="7" t="str">
        <f>IF($AN36="","",'参加申込書(直接入力用)'!$I$9)</f>
        <v/>
      </c>
      <c r="F36" s="7" t="str">
        <f>IF($AN36="","",'参加申込書(直接入力用)'!$K$9)</f>
        <v/>
      </c>
      <c r="G36" s="7" t="str">
        <f>IF($AN36="","",IF('参加申込書(直接入力用)'!$M$5="","",'参加申込書(直接入力用)'!$M$5))</f>
        <v/>
      </c>
      <c r="H36" s="7" t="str">
        <f>IF($AN36="","",IF('参加申込書(直接入力用)'!$M$7="","",'参加申込書(直接入力用)'!$M$7))</f>
        <v/>
      </c>
      <c r="I36" s="7" t="str">
        <f>IF($AN36="","",IF('参加申込書(直接入力用)'!$M$6="","",'参加申込書(直接入力用)'!$M$6))</f>
        <v/>
      </c>
      <c r="J36" s="7" t="str">
        <f>IF($AN36="","",IF('参加申込書(直接入力用)'!$M$8="","",'参加申込書(直接入力用)'!$M$8))</f>
        <v/>
      </c>
      <c r="K36" s="7" t="str">
        <f>IF($AN36="","",IF('参加申込書(直接入力用)'!$G$8="","",'参加申込書(直接入力用)'!$G$8))</f>
        <v/>
      </c>
      <c r="L36" s="7" t="str">
        <f>IF($AN36="","",IF('参加申込書(直接入力用)'!$G$9="","",'参加申込書(直接入力用)'!$G$9))</f>
        <v/>
      </c>
      <c r="M36" s="7"/>
      <c r="N36" s="7"/>
      <c r="O36" s="7"/>
      <c r="P36" s="7"/>
      <c r="Q36" s="7"/>
      <c r="R36" s="7"/>
      <c r="S36" s="7"/>
      <c r="T36" s="7"/>
      <c r="U36" s="7"/>
      <c r="V36" s="7"/>
      <c r="W36" s="7"/>
      <c r="X36" s="7"/>
      <c r="Y36" s="7"/>
      <c r="Z36" s="7"/>
      <c r="AA36" s="7"/>
      <c r="AB36" s="7"/>
      <c r="AC36" s="7"/>
      <c r="AD36" s="7" t="str">
        <f>IF($AN36="","",IF(CONCATENATE('参加申込書(直接入力用)'!$G$10,'参加申込書(直接入力用)'!$G$11)="","",CONCATENATE('参加申込書(直接入力用)'!$G$10,'参加申込書(直接入力用)'!$G$11)))</f>
        <v/>
      </c>
      <c r="AE36" s="7"/>
      <c r="AF36" s="7"/>
      <c r="AG36" s="7" t="str">
        <f>IF('参加申込書(直接入力用)'!$W$7=2,1,"")</f>
        <v/>
      </c>
      <c r="AH36" s="7"/>
      <c r="AI36" s="7"/>
      <c r="AJ36" s="7" t="str">
        <f t="shared" si="1"/>
        <v/>
      </c>
      <c r="AK36" s="7" t="str">
        <f>IF($AN36="","",LEFT('参加申込書(直接入力用)'!$F48,5))</f>
        <v/>
      </c>
      <c r="AL36" s="7" t="str">
        <f>IF($AN36="","",MID('参加申込書(直接入力用)'!$F48,7,3))</f>
        <v/>
      </c>
      <c r="AM36" s="7" t="str">
        <f>IF($AN36="","",RIGHT('参加申込書(直接入力用)'!$F48,1))</f>
        <v/>
      </c>
      <c r="AN36" s="8" t="str">
        <f>IF('参加申込書(直接入力用)'!$H48=0,"",'参加申込書(直接入力用)'!$H48)</f>
        <v/>
      </c>
      <c r="AO36" s="12" t="str">
        <f>IF('参加申込書(直接入力用)'!$J48=0,"",'参加申込書(直接入力用)'!$J48)</f>
        <v/>
      </c>
      <c r="AP36" s="8" t="str">
        <f>IF('参加申込書(直接入力用)'!$I48=0,"",'参加申込書(直接入力用)'!$I48)</f>
        <v/>
      </c>
      <c r="AQ36" s="8" t="str">
        <f>IF('参加申込書(直接入力用)'!$K48="","",'参加申込書(直接入力用)'!$K48)</f>
        <v/>
      </c>
      <c r="AR36" s="8" t="str">
        <f>IF('参加申込書(直接入力用)'!$L48="","",'参加申込書(直接入力用)'!$L48)</f>
        <v/>
      </c>
      <c r="AS36" s="8" t="str">
        <f>IF('参加申込書(直接入力用)'!$M48=0,"",'参加申込書(直接入力用)'!$M48)</f>
        <v/>
      </c>
      <c r="AT36" s="8" t="str">
        <f>IF('参加申込書(直接入力用)'!$N48=0,"",'参加申込書(直接入力用)'!$N48)</f>
        <v/>
      </c>
      <c r="AU36" s="8"/>
      <c r="AV36" s="202"/>
      <c r="AW36" s="8" t="str">
        <f>IF('参加申込書(直接入力用)'!$W$7=0,"",IF('参加申込書(直接入力用)'!$W$7&lt;&gt;3,'参加申込書(直接入力用)'!$Q48,'参加申込書(直接入力用)'!$M$8))</f>
        <v/>
      </c>
      <c r="AX36" s="8" t="str">
        <f>IF($AN36="","",IF('参加申込書(直接入力用)'!$O48=0,0,'参加申込書(直接入力用)'!$O48))</f>
        <v/>
      </c>
      <c r="AY36" s="8" t="str">
        <f>IF('参加申込書(直接入力用)'!$P48="","",IF('参加申込書(直接入力用)'!$P48="男",1,2))</f>
        <v/>
      </c>
      <c r="AZ36" s="23"/>
      <c r="BA36" s="23"/>
      <c r="BB36" s="8"/>
      <c r="BC36" s="9" t="str">
        <f t="shared" ca="1" si="2"/>
        <v/>
      </c>
      <c r="BD36" s="6"/>
      <c r="BE36" s="6"/>
      <c r="BF36" s="6"/>
      <c r="BG36" s="6">
        <v>0</v>
      </c>
      <c r="BH36" s="6"/>
      <c r="BI36" s="6"/>
      <c r="BJ36" s="6"/>
      <c r="BK36" s="6"/>
      <c r="BL36" s="6"/>
      <c r="BM36" s="6"/>
      <c r="BN36" s="6"/>
      <c r="BO36" s="6"/>
      <c r="BP36" s="6"/>
    </row>
    <row r="37" spans="1:68" x14ac:dyDescent="0.2">
      <c r="A37" s="5" t="str">
        <f t="shared" ca="1" si="0"/>
        <v/>
      </c>
      <c r="B37" s="6"/>
      <c r="C37" s="8" t="str">
        <f>IF($AN37="","",'参加申込書(直接入力用)'!$G$5)</f>
        <v/>
      </c>
      <c r="D37" s="7" t="str">
        <f>IF($AN37="","",'参加申込書(直接入力用)'!$G$4)</f>
        <v/>
      </c>
      <c r="E37" s="7" t="str">
        <f>IF($AN37="","",'参加申込書(直接入力用)'!$I$9)</f>
        <v/>
      </c>
      <c r="F37" s="7" t="str">
        <f>IF($AN37="","",'参加申込書(直接入力用)'!$K$9)</f>
        <v/>
      </c>
      <c r="G37" s="7" t="str">
        <f>IF($AN37="","",IF('参加申込書(直接入力用)'!$M$5="","",'参加申込書(直接入力用)'!$M$5))</f>
        <v/>
      </c>
      <c r="H37" s="7" t="str">
        <f>IF($AN37="","",IF('参加申込書(直接入力用)'!$M$7="","",'参加申込書(直接入力用)'!$M$7))</f>
        <v/>
      </c>
      <c r="I37" s="7" t="str">
        <f>IF($AN37="","",IF('参加申込書(直接入力用)'!$M$6="","",'参加申込書(直接入力用)'!$M$6))</f>
        <v/>
      </c>
      <c r="J37" s="7" t="str">
        <f>IF($AN37="","",IF('参加申込書(直接入力用)'!$M$8="","",'参加申込書(直接入力用)'!$M$8))</f>
        <v/>
      </c>
      <c r="K37" s="7" t="str">
        <f>IF($AN37="","",IF('参加申込書(直接入力用)'!$G$8="","",'参加申込書(直接入力用)'!$G$8))</f>
        <v/>
      </c>
      <c r="L37" s="7" t="str">
        <f>IF($AN37="","",IF('参加申込書(直接入力用)'!$G$9="","",'参加申込書(直接入力用)'!$G$9))</f>
        <v/>
      </c>
      <c r="M37" s="7"/>
      <c r="N37" s="7"/>
      <c r="O37" s="7"/>
      <c r="P37" s="7"/>
      <c r="Q37" s="7"/>
      <c r="R37" s="7"/>
      <c r="S37" s="7"/>
      <c r="T37" s="7"/>
      <c r="U37" s="7"/>
      <c r="V37" s="7"/>
      <c r="W37" s="7"/>
      <c r="X37" s="7"/>
      <c r="Y37" s="7"/>
      <c r="Z37" s="7"/>
      <c r="AA37" s="7"/>
      <c r="AB37" s="7"/>
      <c r="AC37" s="7"/>
      <c r="AD37" s="7" t="str">
        <f>IF($AN37="","",IF(CONCATENATE('参加申込書(直接入力用)'!$G$10,'参加申込書(直接入力用)'!$G$11)="","",CONCATENATE('参加申込書(直接入力用)'!$G$10,'参加申込書(直接入力用)'!$G$11)))</f>
        <v/>
      </c>
      <c r="AE37" s="7"/>
      <c r="AF37" s="7"/>
      <c r="AG37" s="7" t="str">
        <f>IF('参加申込書(直接入力用)'!$W$7=2,1,"")</f>
        <v/>
      </c>
      <c r="AH37" s="7"/>
      <c r="AI37" s="7"/>
      <c r="AJ37" s="7" t="str">
        <f t="shared" si="1"/>
        <v/>
      </c>
      <c r="AK37" s="7" t="str">
        <f>IF($AN37="","",LEFT('参加申込書(直接入力用)'!$F49,5))</f>
        <v/>
      </c>
      <c r="AL37" s="7" t="str">
        <f>IF($AN37="","",MID('参加申込書(直接入力用)'!$F49,7,3))</f>
        <v/>
      </c>
      <c r="AM37" s="7" t="str">
        <f>IF($AN37="","",RIGHT('参加申込書(直接入力用)'!$F49,1))</f>
        <v/>
      </c>
      <c r="AN37" s="8" t="str">
        <f>IF('参加申込書(直接入力用)'!$H49=0,"",'参加申込書(直接入力用)'!$H49)</f>
        <v/>
      </c>
      <c r="AO37" s="12" t="str">
        <f>IF('参加申込書(直接入力用)'!$J49=0,"",'参加申込書(直接入力用)'!$J49)</f>
        <v/>
      </c>
      <c r="AP37" s="8" t="str">
        <f>IF('参加申込書(直接入力用)'!$I49=0,"",'参加申込書(直接入力用)'!$I49)</f>
        <v/>
      </c>
      <c r="AQ37" s="8" t="str">
        <f>IF('参加申込書(直接入力用)'!$K49="","",'参加申込書(直接入力用)'!$K49)</f>
        <v/>
      </c>
      <c r="AR37" s="8" t="str">
        <f>IF('参加申込書(直接入力用)'!$L49="","",'参加申込書(直接入力用)'!$L49)</f>
        <v/>
      </c>
      <c r="AS37" s="8" t="str">
        <f>IF('参加申込書(直接入力用)'!$M49=0,"",'参加申込書(直接入力用)'!$M49)</f>
        <v/>
      </c>
      <c r="AT37" s="8" t="str">
        <f>IF('参加申込書(直接入力用)'!$N49=0,"",'参加申込書(直接入力用)'!$N49)</f>
        <v/>
      </c>
      <c r="AU37" s="8"/>
      <c r="AV37" s="202"/>
      <c r="AW37" s="8" t="str">
        <f>IF('参加申込書(直接入力用)'!$W$7=0,"",IF('参加申込書(直接入力用)'!$W$7&lt;&gt;3,'参加申込書(直接入力用)'!$Q49,'参加申込書(直接入力用)'!$M$8))</f>
        <v/>
      </c>
      <c r="AX37" s="8" t="str">
        <f>IF($AN37="","",IF('参加申込書(直接入力用)'!$O49=0,0,'参加申込書(直接入力用)'!$O49))</f>
        <v/>
      </c>
      <c r="AY37" s="8" t="str">
        <f>IF('参加申込書(直接入力用)'!$P49="","",IF('参加申込書(直接入力用)'!$P49="男",1,2))</f>
        <v/>
      </c>
      <c r="AZ37" s="23"/>
      <c r="BA37" s="23"/>
      <c r="BB37" s="8"/>
      <c r="BC37" s="9" t="str">
        <f t="shared" ca="1" si="2"/>
        <v/>
      </c>
      <c r="BD37" s="6"/>
      <c r="BE37" s="6"/>
      <c r="BF37" s="6"/>
      <c r="BG37" s="6">
        <v>0</v>
      </c>
      <c r="BH37" s="6"/>
      <c r="BI37" s="6"/>
      <c r="BJ37" s="6"/>
      <c r="BK37" s="6"/>
      <c r="BL37" s="6"/>
      <c r="BM37" s="6"/>
      <c r="BN37" s="6"/>
      <c r="BO37" s="6"/>
      <c r="BP37" s="6"/>
    </row>
    <row r="38" spans="1:68" x14ac:dyDescent="0.2">
      <c r="A38" s="5" t="str">
        <f t="shared" ca="1" si="0"/>
        <v/>
      </c>
      <c r="B38" s="6"/>
      <c r="C38" s="8" t="str">
        <f>IF($AN38="","",'参加申込書(直接入力用)'!$G$5)</f>
        <v/>
      </c>
      <c r="D38" s="7" t="str">
        <f>IF($AN38="","",'参加申込書(直接入力用)'!$G$4)</f>
        <v/>
      </c>
      <c r="E38" s="7" t="str">
        <f>IF($AN38="","",'参加申込書(直接入力用)'!$I$9)</f>
        <v/>
      </c>
      <c r="F38" s="7" t="str">
        <f>IF($AN38="","",'参加申込書(直接入力用)'!$K$9)</f>
        <v/>
      </c>
      <c r="G38" s="7" t="str">
        <f>IF($AN38="","",IF('参加申込書(直接入力用)'!$M$5="","",'参加申込書(直接入力用)'!$M$5))</f>
        <v/>
      </c>
      <c r="H38" s="7" t="str">
        <f>IF($AN38="","",IF('参加申込書(直接入力用)'!$M$7="","",'参加申込書(直接入力用)'!$M$7))</f>
        <v/>
      </c>
      <c r="I38" s="7" t="str">
        <f>IF($AN38="","",IF('参加申込書(直接入力用)'!$M$6="","",'参加申込書(直接入力用)'!$M$6))</f>
        <v/>
      </c>
      <c r="J38" s="7" t="str">
        <f>IF($AN38="","",IF('参加申込書(直接入力用)'!$M$8="","",'参加申込書(直接入力用)'!$M$8))</f>
        <v/>
      </c>
      <c r="K38" s="7" t="str">
        <f>IF($AN38="","",IF('参加申込書(直接入力用)'!$G$8="","",'参加申込書(直接入力用)'!$G$8))</f>
        <v/>
      </c>
      <c r="L38" s="7" t="str">
        <f>IF($AN38="","",IF('参加申込書(直接入力用)'!$G$9="","",'参加申込書(直接入力用)'!$G$9))</f>
        <v/>
      </c>
      <c r="M38" s="7"/>
      <c r="N38" s="7"/>
      <c r="O38" s="7"/>
      <c r="P38" s="7"/>
      <c r="Q38" s="7"/>
      <c r="R38" s="7"/>
      <c r="S38" s="7"/>
      <c r="T38" s="7"/>
      <c r="U38" s="7"/>
      <c r="V38" s="7"/>
      <c r="W38" s="7"/>
      <c r="X38" s="7"/>
      <c r="Y38" s="7"/>
      <c r="Z38" s="7"/>
      <c r="AA38" s="7"/>
      <c r="AB38" s="7"/>
      <c r="AC38" s="7"/>
      <c r="AD38" s="7" t="str">
        <f>IF($AN38="","",IF(CONCATENATE('参加申込書(直接入力用)'!$G$10,'参加申込書(直接入力用)'!$G$11)="","",CONCATENATE('参加申込書(直接入力用)'!$G$10,'参加申込書(直接入力用)'!$G$11)))</f>
        <v/>
      </c>
      <c r="AE38" s="7"/>
      <c r="AF38" s="7"/>
      <c r="AG38" s="7" t="str">
        <f>IF('参加申込書(直接入力用)'!$W$7=2,1,"")</f>
        <v/>
      </c>
      <c r="AH38" s="7"/>
      <c r="AI38" s="7"/>
      <c r="AJ38" s="7" t="str">
        <f t="shared" si="1"/>
        <v/>
      </c>
      <c r="AK38" s="7" t="str">
        <f>IF($AN38="","",LEFT('参加申込書(直接入力用)'!$F50,5))</f>
        <v/>
      </c>
      <c r="AL38" s="7" t="str">
        <f>IF($AN38="","",MID('参加申込書(直接入力用)'!$F50,7,3))</f>
        <v/>
      </c>
      <c r="AM38" s="7" t="str">
        <f>IF($AN38="","",RIGHT('参加申込書(直接入力用)'!$F50,1))</f>
        <v/>
      </c>
      <c r="AN38" s="8" t="str">
        <f>IF('参加申込書(直接入力用)'!$H50=0,"",'参加申込書(直接入力用)'!$H50)</f>
        <v/>
      </c>
      <c r="AO38" s="12" t="str">
        <f>IF('参加申込書(直接入力用)'!$J50=0,"",'参加申込書(直接入力用)'!$J50)</f>
        <v/>
      </c>
      <c r="AP38" s="8" t="str">
        <f>IF('参加申込書(直接入力用)'!$I50=0,"",'参加申込書(直接入力用)'!$I50)</f>
        <v/>
      </c>
      <c r="AQ38" s="8" t="str">
        <f>IF('参加申込書(直接入力用)'!$K50="","",'参加申込書(直接入力用)'!$K50)</f>
        <v/>
      </c>
      <c r="AR38" s="8" t="str">
        <f>IF('参加申込書(直接入力用)'!$L50="","",'参加申込書(直接入力用)'!$L50)</f>
        <v/>
      </c>
      <c r="AS38" s="8" t="str">
        <f>IF('参加申込書(直接入力用)'!$M50=0,"",'参加申込書(直接入力用)'!$M50)</f>
        <v/>
      </c>
      <c r="AT38" s="8" t="str">
        <f>IF('参加申込書(直接入力用)'!$N50=0,"",'参加申込書(直接入力用)'!$N50)</f>
        <v/>
      </c>
      <c r="AU38" s="8"/>
      <c r="AV38" s="202"/>
      <c r="AW38" s="8" t="str">
        <f>IF('参加申込書(直接入力用)'!$W$7=0,"",IF('参加申込書(直接入力用)'!$W$7&lt;&gt;3,'参加申込書(直接入力用)'!$Q50,'参加申込書(直接入力用)'!$M$8))</f>
        <v/>
      </c>
      <c r="AX38" s="8" t="str">
        <f>IF($AN38="","",IF('参加申込書(直接入力用)'!$O50=0,0,'参加申込書(直接入力用)'!$O50))</f>
        <v/>
      </c>
      <c r="AY38" s="8" t="str">
        <f>IF('参加申込書(直接入力用)'!$P50="","",IF('参加申込書(直接入力用)'!$P50="男",1,2))</f>
        <v/>
      </c>
      <c r="AZ38" s="23"/>
      <c r="BA38" s="23"/>
      <c r="BB38" s="8"/>
      <c r="BC38" s="9" t="str">
        <f t="shared" ca="1" si="2"/>
        <v/>
      </c>
      <c r="BD38" s="6"/>
      <c r="BE38" s="6"/>
      <c r="BF38" s="6"/>
      <c r="BG38" s="6">
        <v>0</v>
      </c>
      <c r="BH38" s="6"/>
      <c r="BI38" s="6"/>
      <c r="BJ38" s="6"/>
      <c r="BK38" s="6"/>
      <c r="BL38" s="6"/>
      <c r="BM38" s="6"/>
      <c r="BN38" s="6"/>
      <c r="BO38" s="6"/>
      <c r="BP38" s="6"/>
    </row>
    <row r="39" spans="1:68" x14ac:dyDescent="0.2">
      <c r="A39" s="5" t="str">
        <f t="shared" ca="1" si="0"/>
        <v/>
      </c>
      <c r="B39" s="6"/>
      <c r="C39" s="8" t="str">
        <f>IF($AN39="","",'参加申込書(直接入力用)'!$G$5)</f>
        <v/>
      </c>
      <c r="D39" s="7" t="str">
        <f>IF($AN39="","",'参加申込書(直接入力用)'!$G$4)</f>
        <v/>
      </c>
      <c r="E39" s="7" t="str">
        <f>IF($AN39="","",'参加申込書(直接入力用)'!$I$9)</f>
        <v/>
      </c>
      <c r="F39" s="7" t="str">
        <f>IF($AN39="","",'参加申込書(直接入力用)'!$K$9)</f>
        <v/>
      </c>
      <c r="G39" s="7" t="str">
        <f>IF($AN39="","",IF('参加申込書(直接入力用)'!$M$5="","",'参加申込書(直接入力用)'!$M$5))</f>
        <v/>
      </c>
      <c r="H39" s="7" t="str">
        <f>IF($AN39="","",IF('参加申込書(直接入力用)'!$M$7="","",'参加申込書(直接入力用)'!$M$7))</f>
        <v/>
      </c>
      <c r="I39" s="7" t="str">
        <f>IF($AN39="","",IF('参加申込書(直接入力用)'!$M$6="","",'参加申込書(直接入力用)'!$M$6))</f>
        <v/>
      </c>
      <c r="J39" s="7" t="str">
        <f>IF($AN39="","",IF('参加申込書(直接入力用)'!$M$8="","",'参加申込書(直接入力用)'!$M$8))</f>
        <v/>
      </c>
      <c r="K39" s="7" t="str">
        <f>IF($AN39="","",IF('参加申込書(直接入力用)'!$G$8="","",'参加申込書(直接入力用)'!$G$8))</f>
        <v/>
      </c>
      <c r="L39" s="7" t="str">
        <f>IF($AN39="","",IF('参加申込書(直接入力用)'!$G$9="","",'参加申込書(直接入力用)'!$G$9))</f>
        <v/>
      </c>
      <c r="M39" s="7"/>
      <c r="N39" s="7"/>
      <c r="O39" s="7"/>
      <c r="P39" s="7"/>
      <c r="Q39" s="7"/>
      <c r="R39" s="7"/>
      <c r="S39" s="7"/>
      <c r="T39" s="7"/>
      <c r="U39" s="7"/>
      <c r="V39" s="7"/>
      <c r="W39" s="7"/>
      <c r="X39" s="7"/>
      <c r="Y39" s="7"/>
      <c r="Z39" s="7"/>
      <c r="AA39" s="7"/>
      <c r="AB39" s="7"/>
      <c r="AC39" s="7"/>
      <c r="AD39" s="7" t="str">
        <f>IF($AN39="","",IF(CONCATENATE('参加申込書(直接入力用)'!$G$10,'参加申込書(直接入力用)'!$G$11)="","",CONCATENATE('参加申込書(直接入力用)'!$G$10,'参加申込書(直接入力用)'!$G$11)))</f>
        <v/>
      </c>
      <c r="AE39" s="7"/>
      <c r="AF39" s="7"/>
      <c r="AG39" s="7" t="str">
        <f>IF('参加申込書(直接入力用)'!$W$7=2,1,"")</f>
        <v/>
      </c>
      <c r="AH39" s="7"/>
      <c r="AI39" s="7"/>
      <c r="AJ39" s="7" t="str">
        <f t="shared" si="1"/>
        <v/>
      </c>
      <c r="AK39" s="7" t="str">
        <f>IF($AN39="","",LEFT('参加申込書(直接入力用)'!$F51,5))</f>
        <v/>
      </c>
      <c r="AL39" s="7" t="str">
        <f>IF($AN39="","",MID('参加申込書(直接入力用)'!$F51,7,3))</f>
        <v/>
      </c>
      <c r="AM39" s="7" t="str">
        <f>IF($AN39="","",RIGHT('参加申込書(直接入力用)'!$F51,1))</f>
        <v/>
      </c>
      <c r="AN39" s="8" t="str">
        <f>IF('参加申込書(直接入力用)'!$H51=0,"",'参加申込書(直接入力用)'!$H51)</f>
        <v/>
      </c>
      <c r="AO39" s="12" t="str">
        <f>IF('参加申込書(直接入力用)'!$J51=0,"",'参加申込書(直接入力用)'!$J51)</f>
        <v/>
      </c>
      <c r="AP39" s="8" t="str">
        <f>IF('参加申込書(直接入力用)'!$I51=0,"",'参加申込書(直接入力用)'!$I51)</f>
        <v/>
      </c>
      <c r="AQ39" s="8" t="str">
        <f>IF('参加申込書(直接入力用)'!$K51="","",'参加申込書(直接入力用)'!$K51)</f>
        <v/>
      </c>
      <c r="AR39" s="8" t="str">
        <f>IF('参加申込書(直接入力用)'!$L51="","",'参加申込書(直接入力用)'!$L51)</f>
        <v/>
      </c>
      <c r="AS39" s="8" t="str">
        <f>IF('参加申込書(直接入力用)'!$M51=0,"",'参加申込書(直接入力用)'!$M51)</f>
        <v/>
      </c>
      <c r="AT39" s="8" t="str">
        <f>IF('参加申込書(直接入力用)'!$N51=0,"",'参加申込書(直接入力用)'!$N51)</f>
        <v/>
      </c>
      <c r="AU39" s="8"/>
      <c r="AV39" s="202"/>
      <c r="AW39" s="8" t="str">
        <f>IF('参加申込書(直接入力用)'!$W$7=0,"",IF('参加申込書(直接入力用)'!$W$7&lt;&gt;3,'参加申込書(直接入力用)'!$Q51,'参加申込書(直接入力用)'!$M$8))</f>
        <v/>
      </c>
      <c r="AX39" s="8" t="str">
        <f>IF($AN39="","",IF('参加申込書(直接入力用)'!$O51=0,0,'参加申込書(直接入力用)'!$O51))</f>
        <v/>
      </c>
      <c r="AY39" s="8" t="str">
        <f>IF('参加申込書(直接入力用)'!$P51="","",IF('参加申込書(直接入力用)'!$P51="男",1,2))</f>
        <v/>
      </c>
      <c r="AZ39" s="23"/>
      <c r="BA39" s="23"/>
      <c r="BB39" s="8"/>
      <c r="BC39" s="9" t="str">
        <f t="shared" ca="1" si="2"/>
        <v/>
      </c>
      <c r="BD39" s="6"/>
      <c r="BE39" s="6"/>
      <c r="BF39" s="6"/>
      <c r="BG39" s="6">
        <v>0</v>
      </c>
      <c r="BH39" s="6"/>
      <c r="BI39" s="6"/>
      <c r="BJ39" s="6"/>
      <c r="BK39" s="6"/>
      <c r="BL39" s="6"/>
      <c r="BM39" s="6"/>
      <c r="BN39" s="6"/>
      <c r="BO39" s="6"/>
      <c r="BP39" s="6"/>
    </row>
    <row r="40" spans="1:68" x14ac:dyDescent="0.2">
      <c r="A40" s="5" t="str">
        <f t="shared" ca="1" si="0"/>
        <v/>
      </c>
      <c r="B40" s="6"/>
      <c r="C40" s="8" t="str">
        <f>IF($AN40="","",'参加申込書(直接入力用)'!$G$5)</f>
        <v/>
      </c>
      <c r="D40" s="7" t="str">
        <f>IF($AN40="","",'参加申込書(直接入力用)'!$G$4)</f>
        <v/>
      </c>
      <c r="E40" s="7" t="str">
        <f>IF($AN40="","",'参加申込書(直接入力用)'!$I$9)</f>
        <v/>
      </c>
      <c r="F40" s="7" t="str">
        <f>IF($AN40="","",'参加申込書(直接入力用)'!$K$9)</f>
        <v/>
      </c>
      <c r="G40" s="7" t="str">
        <f>IF($AN40="","",IF('参加申込書(直接入力用)'!$M$5="","",'参加申込書(直接入力用)'!$M$5))</f>
        <v/>
      </c>
      <c r="H40" s="7" t="str">
        <f>IF($AN40="","",IF('参加申込書(直接入力用)'!$M$7="","",'参加申込書(直接入力用)'!$M$7))</f>
        <v/>
      </c>
      <c r="I40" s="7" t="str">
        <f>IF($AN40="","",IF('参加申込書(直接入力用)'!$M$6="","",'参加申込書(直接入力用)'!$M$6))</f>
        <v/>
      </c>
      <c r="J40" s="7" t="str">
        <f>IF($AN40="","",IF('参加申込書(直接入力用)'!$M$8="","",'参加申込書(直接入力用)'!$M$8))</f>
        <v/>
      </c>
      <c r="K40" s="7" t="str">
        <f>IF($AN40="","",IF('参加申込書(直接入力用)'!$G$8="","",'参加申込書(直接入力用)'!$G$8))</f>
        <v/>
      </c>
      <c r="L40" s="7" t="str">
        <f>IF($AN40="","",IF('参加申込書(直接入力用)'!$G$9="","",'参加申込書(直接入力用)'!$G$9))</f>
        <v/>
      </c>
      <c r="M40" s="7"/>
      <c r="N40" s="7"/>
      <c r="O40" s="7"/>
      <c r="P40" s="7"/>
      <c r="Q40" s="7"/>
      <c r="R40" s="7"/>
      <c r="S40" s="7"/>
      <c r="T40" s="7"/>
      <c r="U40" s="7"/>
      <c r="V40" s="7"/>
      <c r="W40" s="7"/>
      <c r="X40" s="7"/>
      <c r="Y40" s="7"/>
      <c r="Z40" s="7"/>
      <c r="AA40" s="7"/>
      <c r="AB40" s="7"/>
      <c r="AC40" s="7"/>
      <c r="AD40" s="7" t="str">
        <f>IF($AN40="","",IF(CONCATENATE('参加申込書(直接入力用)'!$G$10,'参加申込書(直接入力用)'!$G$11)="","",CONCATENATE('参加申込書(直接入力用)'!$G$10,'参加申込書(直接入力用)'!$G$11)))</f>
        <v/>
      </c>
      <c r="AE40" s="7"/>
      <c r="AF40" s="7"/>
      <c r="AG40" s="7" t="str">
        <f>IF('参加申込書(直接入力用)'!$W$7=2,1,"")</f>
        <v/>
      </c>
      <c r="AH40" s="7"/>
      <c r="AI40" s="7"/>
      <c r="AJ40" s="7" t="str">
        <f t="shared" si="1"/>
        <v/>
      </c>
      <c r="AK40" s="7" t="str">
        <f>IF($AN40="","",LEFT('参加申込書(直接入力用)'!$F52,5))</f>
        <v/>
      </c>
      <c r="AL40" s="7" t="str">
        <f>IF($AN40="","",MID('参加申込書(直接入力用)'!$F52,7,3))</f>
        <v/>
      </c>
      <c r="AM40" s="7" t="str">
        <f>IF($AN40="","",RIGHT('参加申込書(直接入力用)'!$F52,1))</f>
        <v/>
      </c>
      <c r="AN40" s="8" t="str">
        <f>IF('参加申込書(直接入力用)'!$H52=0,"",'参加申込書(直接入力用)'!$H52)</f>
        <v/>
      </c>
      <c r="AO40" s="12" t="str">
        <f>IF('参加申込書(直接入力用)'!$J52=0,"",'参加申込書(直接入力用)'!$J52)</f>
        <v/>
      </c>
      <c r="AP40" s="8" t="str">
        <f>IF('参加申込書(直接入力用)'!$I52=0,"",'参加申込書(直接入力用)'!$I52)</f>
        <v/>
      </c>
      <c r="AQ40" s="8" t="str">
        <f>IF('参加申込書(直接入力用)'!$K52="","",'参加申込書(直接入力用)'!$K52)</f>
        <v/>
      </c>
      <c r="AR40" s="8" t="str">
        <f>IF('参加申込書(直接入力用)'!$L52="","",'参加申込書(直接入力用)'!$L52)</f>
        <v/>
      </c>
      <c r="AS40" s="8" t="str">
        <f>IF('参加申込書(直接入力用)'!$M52=0,"",'参加申込書(直接入力用)'!$M52)</f>
        <v/>
      </c>
      <c r="AT40" s="8" t="str">
        <f>IF('参加申込書(直接入力用)'!$N52=0,"",'参加申込書(直接入力用)'!$N52)</f>
        <v/>
      </c>
      <c r="AU40" s="8"/>
      <c r="AV40" s="202"/>
      <c r="AW40" s="8" t="str">
        <f>IF('参加申込書(直接入力用)'!$W$7=0,"",IF('参加申込書(直接入力用)'!$W$7&lt;&gt;3,'参加申込書(直接入力用)'!$Q52,'参加申込書(直接入力用)'!$M$8))</f>
        <v/>
      </c>
      <c r="AX40" s="8" t="str">
        <f>IF($AN40="","",IF('参加申込書(直接入力用)'!$O52=0,0,'参加申込書(直接入力用)'!$O52))</f>
        <v/>
      </c>
      <c r="AY40" s="8" t="str">
        <f>IF('参加申込書(直接入力用)'!$P52="","",IF('参加申込書(直接入力用)'!$P52="男",1,2))</f>
        <v/>
      </c>
      <c r="AZ40" s="23"/>
      <c r="BA40" s="23"/>
      <c r="BB40" s="8"/>
      <c r="BC40" s="9" t="str">
        <f t="shared" ca="1" si="2"/>
        <v/>
      </c>
      <c r="BD40" s="6"/>
      <c r="BE40" s="6"/>
      <c r="BF40" s="6"/>
      <c r="BG40" s="6">
        <v>0</v>
      </c>
      <c r="BH40" s="6"/>
      <c r="BI40" s="6"/>
      <c r="BJ40" s="6"/>
      <c r="BK40" s="6"/>
      <c r="BL40" s="6"/>
      <c r="BM40" s="6"/>
      <c r="BN40" s="6"/>
      <c r="BO40" s="6"/>
      <c r="BP40" s="6"/>
    </row>
    <row r="41" spans="1:68" x14ac:dyDescent="0.2">
      <c r="A41" s="5" t="str">
        <f t="shared" ca="1" si="0"/>
        <v/>
      </c>
      <c r="B41" s="6"/>
      <c r="C41" s="8" t="str">
        <f>IF($AN41="","",'参加申込書(直接入力用)'!$G$5)</f>
        <v/>
      </c>
      <c r="D41" s="7" t="str">
        <f>IF($AN41="","",'参加申込書(直接入力用)'!$G$4)</f>
        <v/>
      </c>
      <c r="E41" s="7" t="str">
        <f>IF($AN41="","",'参加申込書(直接入力用)'!$I$9)</f>
        <v/>
      </c>
      <c r="F41" s="7" t="str">
        <f>IF($AN41="","",'参加申込書(直接入力用)'!$K$9)</f>
        <v/>
      </c>
      <c r="G41" s="7" t="str">
        <f>IF($AN41="","",IF('参加申込書(直接入力用)'!$M$5="","",'参加申込書(直接入力用)'!$M$5))</f>
        <v/>
      </c>
      <c r="H41" s="7" t="str">
        <f>IF($AN41="","",IF('参加申込書(直接入力用)'!$M$7="","",'参加申込書(直接入力用)'!$M$7))</f>
        <v/>
      </c>
      <c r="I41" s="7" t="str">
        <f>IF($AN41="","",IF('参加申込書(直接入力用)'!$M$6="","",'参加申込書(直接入力用)'!$M$6))</f>
        <v/>
      </c>
      <c r="J41" s="7" t="str">
        <f>IF($AN41="","",IF('参加申込書(直接入力用)'!$M$8="","",'参加申込書(直接入力用)'!$M$8))</f>
        <v/>
      </c>
      <c r="K41" s="7" t="str">
        <f>IF($AN41="","",IF('参加申込書(直接入力用)'!$G$8="","",'参加申込書(直接入力用)'!$G$8))</f>
        <v/>
      </c>
      <c r="L41" s="7" t="str">
        <f>IF($AN41="","",IF('参加申込書(直接入力用)'!$G$9="","",'参加申込書(直接入力用)'!$G$9))</f>
        <v/>
      </c>
      <c r="M41" s="7"/>
      <c r="N41" s="7"/>
      <c r="O41" s="7"/>
      <c r="P41" s="7"/>
      <c r="Q41" s="7"/>
      <c r="R41" s="7"/>
      <c r="S41" s="7"/>
      <c r="T41" s="7"/>
      <c r="U41" s="7"/>
      <c r="V41" s="7"/>
      <c r="W41" s="7"/>
      <c r="X41" s="7"/>
      <c r="Y41" s="7"/>
      <c r="Z41" s="7"/>
      <c r="AA41" s="7"/>
      <c r="AB41" s="7"/>
      <c r="AC41" s="7"/>
      <c r="AD41" s="7" t="str">
        <f>IF($AN41="","",IF(CONCATENATE('参加申込書(直接入力用)'!$G$10,'参加申込書(直接入力用)'!$G$11)="","",CONCATENATE('参加申込書(直接入力用)'!$G$10,'参加申込書(直接入力用)'!$G$11)))</f>
        <v/>
      </c>
      <c r="AE41" s="7"/>
      <c r="AF41" s="7"/>
      <c r="AG41" s="7" t="str">
        <f>IF('参加申込書(直接入力用)'!$W$7=2,1,"")</f>
        <v/>
      </c>
      <c r="AH41" s="7"/>
      <c r="AI41" s="7"/>
      <c r="AJ41" s="7" t="str">
        <f t="shared" si="1"/>
        <v/>
      </c>
      <c r="AK41" s="7" t="str">
        <f>IF($AN41="","",LEFT('参加申込書(直接入力用)'!$F53,5))</f>
        <v/>
      </c>
      <c r="AL41" s="7" t="str">
        <f>IF($AN41="","",MID('参加申込書(直接入力用)'!$F53,7,3))</f>
        <v/>
      </c>
      <c r="AM41" s="7" t="str">
        <f>IF($AN41="","",RIGHT('参加申込書(直接入力用)'!$F53,1))</f>
        <v/>
      </c>
      <c r="AN41" s="8" t="str">
        <f>IF('参加申込書(直接入力用)'!$H53=0,"",'参加申込書(直接入力用)'!$H53)</f>
        <v/>
      </c>
      <c r="AO41" s="12" t="str">
        <f>IF('参加申込書(直接入力用)'!$J53=0,"",'参加申込書(直接入力用)'!$J53)</f>
        <v/>
      </c>
      <c r="AP41" s="8" t="str">
        <f>IF('参加申込書(直接入力用)'!$I53=0,"",'参加申込書(直接入力用)'!$I53)</f>
        <v/>
      </c>
      <c r="AQ41" s="8" t="str">
        <f>IF('参加申込書(直接入力用)'!$K53="","",'参加申込書(直接入力用)'!$K53)</f>
        <v/>
      </c>
      <c r="AR41" s="8" t="str">
        <f>IF('参加申込書(直接入力用)'!$L53="","",'参加申込書(直接入力用)'!$L53)</f>
        <v/>
      </c>
      <c r="AS41" s="8" t="str">
        <f>IF('参加申込書(直接入力用)'!$M53=0,"",'参加申込書(直接入力用)'!$M53)</f>
        <v/>
      </c>
      <c r="AT41" s="8" t="str">
        <f>IF('参加申込書(直接入力用)'!$N53=0,"",'参加申込書(直接入力用)'!$N53)</f>
        <v/>
      </c>
      <c r="AU41" s="8"/>
      <c r="AV41" s="202"/>
      <c r="AW41" s="8" t="str">
        <f>IF('参加申込書(直接入力用)'!$W$7=0,"",IF('参加申込書(直接入力用)'!$W$7&lt;&gt;3,'参加申込書(直接入力用)'!$Q53,'参加申込書(直接入力用)'!$M$8))</f>
        <v/>
      </c>
      <c r="AX41" s="8" t="str">
        <f>IF($AN41="","",IF('参加申込書(直接入力用)'!$O53=0,0,'参加申込書(直接入力用)'!$O53))</f>
        <v/>
      </c>
      <c r="AY41" s="8" t="str">
        <f>IF('参加申込書(直接入力用)'!$P53="","",IF('参加申込書(直接入力用)'!$P53="男",1,2))</f>
        <v/>
      </c>
      <c r="AZ41" s="23"/>
      <c r="BA41" s="23"/>
      <c r="BB41" s="8"/>
      <c r="BC41" s="9" t="str">
        <f t="shared" ca="1" si="2"/>
        <v/>
      </c>
      <c r="BD41" s="6"/>
      <c r="BE41" s="6"/>
      <c r="BF41" s="6"/>
      <c r="BG41" s="6">
        <v>0</v>
      </c>
      <c r="BH41" s="6"/>
      <c r="BI41" s="6"/>
      <c r="BJ41" s="6"/>
      <c r="BK41" s="6"/>
      <c r="BL41" s="6"/>
      <c r="BM41" s="6"/>
      <c r="BN41" s="6"/>
      <c r="BO41" s="6"/>
      <c r="BP41" s="6"/>
    </row>
    <row r="42" spans="1:68" x14ac:dyDescent="0.2">
      <c r="A42" s="5" t="str">
        <f t="shared" ca="1" si="0"/>
        <v/>
      </c>
      <c r="B42" s="6"/>
      <c r="C42" s="8" t="str">
        <f>IF($AN42="","",'参加申込書(直接入力用)'!$G$5)</f>
        <v/>
      </c>
      <c r="D42" s="7" t="str">
        <f>IF($AN42="","",'参加申込書(直接入力用)'!$G$4)</f>
        <v/>
      </c>
      <c r="E42" s="7" t="str">
        <f>IF($AN42="","",'参加申込書(直接入力用)'!$I$9)</f>
        <v/>
      </c>
      <c r="F42" s="7" t="str">
        <f>IF($AN42="","",'参加申込書(直接入力用)'!$K$9)</f>
        <v/>
      </c>
      <c r="G42" s="7" t="str">
        <f>IF($AN42="","",IF('参加申込書(直接入力用)'!$M$5="","",'参加申込書(直接入力用)'!$M$5))</f>
        <v/>
      </c>
      <c r="H42" s="7" t="str">
        <f>IF($AN42="","",IF('参加申込書(直接入力用)'!$M$7="","",'参加申込書(直接入力用)'!$M$7))</f>
        <v/>
      </c>
      <c r="I42" s="7" t="str">
        <f>IF($AN42="","",IF('参加申込書(直接入力用)'!$M$6="","",'参加申込書(直接入力用)'!$M$6))</f>
        <v/>
      </c>
      <c r="J42" s="7" t="str">
        <f>IF($AN42="","",IF('参加申込書(直接入力用)'!$M$8="","",'参加申込書(直接入力用)'!$M$8))</f>
        <v/>
      </c>
      <c r="K42" s="7" t="str">
        <f>IF($AN42="","",IF('参加申込書(直接入力用)'!$G$8="","",'参加申込書(直接入力用)'!$G$8))</f>
        <v/>
      </c>
      <c r="L42" s="7" t="str">
        <f>IF($AN42="","",IF('参加申込書(直接入力用)'!$G$9="","",'参加申込書(直接入力用)'!$G$9))</f>
        <v/>
      </c>
      <c r="M42" s="7"/>
      <c r="N42" s="7"/>
      <c r="O42" s="7"/>
      <c r="P42" s="7"/>
      <c r="Q42" s="7"/>
      <c r="R42" s="7"/>
      <c r="S42" s="7"/>
      <c r="T42" s="7"/>
      <c r="U42" s="7"/>
      <c r="V42" s="7"/>
      <c r="W42" s="7"/>
      <c r="X42" s="7"/>
      <c r="Y42" s="7"/>
      <c r="Z42" s="7"/>
      <c r="AA42" s="7"/>
      <c r="AB42" s="7"/>
      <c r="AC42" s="7"/>
      <c r="AD42" s="7" t="str">
        <f>IF($AN42="","",IF(CONCATENATE('参加申込書(直接入力用)'!$G$10,'参加申込書(直接入力用)'!$G$11)="","",CONCATENATE('参加申込書(直接入力用)'!$G$10,'参加申込書(直接入力用)'!$G$11)))</f>
        <v/>
      </c>
      <c r="AE42" s="7"/>
      <c r="AF42" s="7"/>
      <c r="AG42" s="7" t="str">
        <f>IF('参加申込書(直接入力用)'!$W$7=2,1,"")</f>
        <v/>
      </c>
      <c r="AH42" s="7"/>
      <c r="AI42" s="7"/>
      <c r="AJ42" s="7" t="str">
        <f t="shared" si="1"/>
        <v/>
      </c>
      <c r="AK42" s="7" t="str">
        <f>IF($AN42="","",LEFT('参加申込書(直接入力用)'!$F54,5))</f>
        <v/>
      </c>
      <c r="AL42" s="7" t="str">
        <f>IF($AN42="","",MID('参加申込書(直接入力用)'!$F54,7,3))</f>
        <v/>
      </c>
      <c r="AM42" s="7" t="str">
        <f>IF($AN42="","",RIGHT('参加申込書(直接入力用)'!$F54,1))</f>
        <v/>
      </c>
      <c r="AN42" s="8" t="str">
        <f>IF('参加申込書(直接入力用)'!$H54=0,"",'参加申込書(直接入力用)'!$H54)</f>
        <v/>
      </c>
      <c r="AO42" s="12" t="str">
        <f>IF('参加申込書(直接入力用)'!$J54=0,"",'参加申込書(直接入力用)'!$J54)</f>
        <v/>
      </c>
      <c r="AP42" s="8" t="str">
        <f>IF('参加申込書(直接入力用)'!$I54=0,"",'参加申込書(直接入力用)'!$I54)</f>
        <v/>
      </c>
      <c r="AQ42" s="8" t="str">
        <f>IF('参加申込書(直接入力用)'!$K54="","",'参加申込書(直接入力用)'!$K54)</f>
        <v/>
      </c>
      <c r="AR42" s="8" t="str">
        <f>IF('参加申込書(直接入力用)'!$L54="","",'参加申込書(直接入力用)'!$L54)</f>
        <v/>
      </c>
      <c r="AS42" s="8" t="str">
        <f>IF('参加申込書(直接入力用)'!$M54=0,"",'参加申込書(直接入力用)'!$M54)</f>
        <v/>
      </c>
      <c r="AT42" s="8" t="str">
        <f>IF('参加申込書(直接入力用)'!$N54=0,"",'参加申込書(直接入力用)'!$N54)</f>
        <v/>
      </c>
      <c r="AU42" s="8"/>
      <c r="AV42" s="202"/>
      <c r="AW42" s="8" t="str">
        <f>IF('参加申込書(直接入力用)'!$W$7=0,"",IF('参加申込書(直接入力用)'!$W$7&lt;&gt;3,'参加申込書(直接入力用)'!$Q54,'参加申込書(直接入力用)'!$M$8))</f>
        <v/>
      </c>
      <c r="AX42" s="8" t="str">
        <f>IF($AN42="","",IF('参加申込書(直接入力用)'!$O54=0,0,'参加申込書(直接入力用)'!$O54))</f>
        <v/>
      </c>
      <c r="AY42" s="8" t="str">
        <f>IF('参加申込書(直接入力用)'!$P54="","",IF('参加申込書(直接入力用)'!$P54="男",1,2))</f>
        <v/>
      </c>
      <c r="AZ42" s="23"/>
      <c r="BA42" s="23"/>
      <c r="BB42" s="8"/>
      <c r="BC42" s="9" t="str">
        <f t="shared" ca="1" si="2"/>
        <v/>
      </c>
      <c r="BD42" s="6"/>
      <c r="BE42" s="6"/>
      <c r="BF42" s="6"/>
      <c r="BG42" s="6">
        <v>0</v>
      </c>
      <c r="BH42" s="6"/>
      <c r="BI42" s="6"/>
      <c r="BJ42" s="6"/>
      <c r="BK42" s="6"/>
      <c r="BL42" s="6"/>
      <c r="BM42" s="6"/>
      <c r="BN42" s="6"/>
      <c r="BO42" s="6"/>
      <c r="BP42" s="6"/>
    </row>
    <row r="43" spans="1:68" x14ac:dyDescent="0.2">
      <c r="A43" s="5" t="str">
        <f t="shared" ca="1" si="0"/>
        <v/>
      </c>
      <c r="B43" s="6"/>
      <c r="C43" s="8" t="str">
        <f>IF($AN43="","",'参加申込書(直接入力用)'!$G$5)</f>
        <v/>
      </c>
      <c r="D43" s="7" t="str">
        <f>IF($AN43="","",'参加申込書(直接入力用)'!$G$4)</f>
        <v/>
      </c>
      <c r="E43" s="7" t="str">
        <f>IF($AN43="","",'参加申込書(直接入力用)'!$I$9)</f>
        <v/>
      </c>
      <c r="F43" s="7" t="str">
        <f>IF($AN43="","",'参加申込書(直接入力用)'!$K$9)</f>
        <v/>
      </c>
      <c r="G43" s="7" t="str">
        <f>IF($AN43="","",IF('参加申込書(直接入力用)'!$M$5="","",'参加申込書(直接入力用)'!$M$5))</f>
        <v/>
      </c>
      <c r="H43" s="7" t="str">
        <f>IF($AN43="","",IF('参加申込書(直接入力用)'!$M$7="","",'参加申込書(直接入力用)'!$M$7))</f>
        <v/>
      </c>
      <c r="I43" s="7" t="str">
        <f>IF($AN43="","",IF('参加申込書(直接入力用)'!$M$6="","",'参加申込書(直接入力用)'!$M$6))</f>
        <v/>
      </c>
      <c r="J43" s="7" t="str">
        <f>IF($AN43="","",IF('参加申込書(直接入力用)'!$M$8="","",'参加申込書(直接入力用)'!$M$8))</f>
        <v/>
      </c>
      <c r="K43" s="7" t="str">
        <f>IF($AN43="","",IF('参加申込書(直接入力用)'!$G$8="","",'参加申込書(直接入力用)'!$G$8))</f>
        <v/>
      </c>
      <c r="L43" s="7" t="str">
        <f>IF($AN43="","",IF('参加申込書(直接入力用)'!$G$9="","",'参加申込書(直接入力用)'!$G$9))</f>
        <v/>
      </c>
      <c r="M43" s="7"/>
      <c r="N43" s="7"/>
      <c r="O43" s="7"/>
      <c r="P43" s="7"/>
      <c r="Q43" s="7"/>
      <c r="R43" s="7"/>
      <c r="S43" s="7"/>
      <c r="T43" s="7"/>
      <c r="U43" s="7"/>
      <c r="V43" s="7"/>
      <c r="W43" s="7"/>
      <c r="X43" s="7"/>
      <c r="Y43" s="7"/>
      <c r="Z43" s="7"/>
      <c r="AA43" s="7"/>
      <c r="AB43" s="7"/>
      <c r="AC43" s="7"/>
      <c r="AD43" s="7" t="str">
        <f>IF($AN43="","",IF(CONCATENATE('参加申込書(直接入力用)'!$G$10,'参加申込書(直接入力用)'!$G$11)="","",CONCATENATE('参加申込書(直接入力用)'!$G$10,'参加申込書(直接入力用)'!$G$11)))</f>
        <v/>
      </c>
      <c r="AE43" s="7"/>
      <c r="AF43" s="7"/>
      <c r="AG43" s="7" t="str">
        <f>IF('参加申込書(直接入力用)'!$W$7=2,1,"")</f>
        <v/>
      </c>
      <c r="AH43" s="7"/>
      <c r="AI43" s="7"/>
      <c r="AJ43" s="7" t="str">
        <f t="shared" si="1"/>
        <v/>
      </c>
      <c r="AK43" s="7" t="str">
        <f>IF($AN43="","",LEFT('参加申込書(直接入力用)'!$F55,5))</f>
        <v/>
      </c>
      <c r="AL43" s="7" t="str">
        <f>IF($AN43="","",MID('参加申込書(直接入力用)'!$F55,7,3))</f>
        <v/>
      </c>
      <c r="AM43" s="7" t="str">
        <f>IF($AN43="","",RIGHT('参加申込書(直接入力用)'!$F55,1))</f>
        <v/>
      </c>
      <c r="AN43" s="8" t="str">
        <f>IF('参加申込書(直接入力用)'!$H55=0,"",'参加申込書(直接入力用)'!$H55)</f>
        <v/>
      </c>
      <c r="AO43" s="12" t="str">
        <f>IF('参加申込書(直接入力用)'!$J55=0,"",'参加申込書(直接入力用)'!$J55)</f>
        <v/>
      </c>
      <c r="AP43" s="8" t="str">
        <f>IF('参加申込書(直接入力用)'!$I55=0,"",'参加申込書(直接入力用)'!$I55)</f>
        <v/>
      </c>
      <c r="AQ43" s="8" t="str">
        <f>IF('参加申込書(直接入力用)'!$K55="","",'参加申込書(直接入力用)'!$K55)</f>
        <v/>
      </c>
      <c r="AR43" s="8" t="str">
        <f>IF('参加申込書(直接入力用)'!$L55="","",'参加申込書(直接入力用)'!$L55)</f>
        <v/>
      </c>
      <c r="AS43" s="8" t="str">
        <f>IF('参加申込書(直接入力用)'!$M55=0,"",'参加申込書(直接入力用)'!$M55)</f>
        <v/>
      </c>
      <c r="AT43" s="8" t="str">
        <f>IF('参加申込書(直接入力用)'!$N55=0,"",'参加申込書(直接入力用)'!$N55)</f>
        <v/>
      </c>
      <c r="AU43" s="8"/>
      <c r="AV43" s="202"/>
      <c r="AW43" s="8" t="str">
        <f>IF('参加申込書(直接入力用)'!$W$7=0,"",IF('参加申込書(直接入力用)'!$W$7&lt;&gt;3,'参加申込書(直接入力用)'!$Q55,'参加申込書(直接入力用)'!$M$8))</f>
        <v/>
      </c>
      <c r="AX43" s="8" t="str">
        <f>IF($AN43="","",IF('参加申込書(直接入力用)'!$O55=0,0,'参加申込書(直接入力用)'!$O55))</f>
        <v/>
      </c>
      <c r="AY43" s="8" t="str">
        <f>IF('参加申込書(直接入力用)'!$P55="","",IF('参加申込書(直接入力用)'!$P55="男",1,2))</f>
        <v/>
      </c>
      <c r="AZ43" s="23"/>
      <c r="BA43" s="23"/>
      <c r="BB43" s="8"/>
      <c r="BC43" s="9" t="str">
        <f t="shared" ca="1" si="2"/>
        <v/>
      </c>
      <c r="BD43" s="6"/>
      <c r="BE43" s="6"/>
      <c r="BF43" s="6"/>
      <c r="BG43" s="6">
        <v>0</v>
      </c>
      <c r="BH43" s="6"/>
      <c r="BI43" s="6"/>
      <c r="BJ43" s="6"/>
      <c r="BK43" s="6"/>
      <c r="BL43" s="6"/>
      <c r="BM43" s="6"/>
      <c r="BN43" s="6"/>
      <c r="BO43" s="6"/>
      <c r="BP43" s="6"/>
    </row>
    <row r="44" spans="1:68" x14ac:dyDescent="0.2">
      <c r="A44" s="5" t="str">
        <f t="shared" ca="1" si="0"/>
        <v/>
      </c>
      <c r="B44" s="6"/>
      <c r="C44" s="8" t="str">
        <f>IF($AN44="","",'参加申込書(直接入力用)'!$G$5)</f>
        <v/>
      </c>
      <c r="D44" s="7" t="str">
        <f>IF($AN44="","",'参加申込書(直接入力用)'!$G$4)</f>
        <v/>
      </c>
      <c r="E44" s="7" t="str">
        <f>IF($AN44="","",'参加申込書(直接入力用)'!$I$9)</f>
        <v/>
      </c>
      <c r="F44" s="7" t="str">
        <f>IF($AN44="","",'参加申込書(直接入力用)'!$K$9)</f>
        <v/>
      </c>
      <c r="G44" s="7" t="str">
        <f>IF($AN44="","",IF('参加申込書(直接入力用)'!$M$5="","",'参加申込書(直接入力用)'!$M$5))</f>
        <v/>
      </c>
      <c r="H44" s="7" t="str">
        <f>IF($AN44="","",IF('参加申込書(直接入力用)'!$M$7="","",'参加申込書(直接入力用)'!$M$7))</f>
        <v/>
      </c>
      <c r="I44" s="7" t="str">
        <f>IF($AN44="","",IF('参加申込書(直接入力用)'!$M$6="","",'参加申込書(直接入力用)'!$M$6))</f>
        <v/>
      </c>
      <c r="J44" s="7" t="str">
        <f>IF($AN44="","",IF('参加申込書(直接入力用)'!$M$8="","",'参加申込書(直接入力用)'!$M$8))</f>
        <v/>
      </c>
      <c r="K44" s="7" t="str">
        <f>IF($AN44="","",IF('参加申込書(直接入力用)'!$G$8="","",'参加申込書(直接入力用)'!$G$8))</f>
        <v/>
      </c>
      <c r="L44" s="7" t="str">
        <f>IF($AN44="","",IF('参加申込書(直接入力用)'!$G$9="","",'参加申込書(直接入力用)'!$G$9))</f>
        <v/>
      </c>
      <c r="M44" s="7"/>
      <c r="N44" s="7"/>
      <c r="O44" s="7"/>
      <c r="P44" s="7"/>
      <c r="Q44" s="7"/>
      <c r="R44" s="7"/>
      <c r="S44" s="7"/>
      <c r="T44" s="7"/>
      <c r="U44" s="7"/>
      <c r="V44" s="7"/>
      <c r="W44" s="7"/>
      <c r="X44" s="7"/>
      <c r="Y44" s="7"/>
      <c r="Z44" s="7"/>
      <c r="AA44" s="7"/>
      <c r="AB44" s="7"/>
      <c r="AC44" s="7"/>
      <c r="AD44" s="7" t="str">
        <f>IF($AN44="","",IF(CONCATENATE('参加申込書(直接入力用)'!$G$10,'参加申込書(直接入力用)'!$G$11)="","",CONCATENATE('参加申込書(直接入力用)'!$G$10,'参加申込書(直接入力用)'!$G$11)))</f>
        <v/>
      </c>
      <c r="AE44" s="7"/>
      <c r="AF44" s="7"/>
      <c r="AG44" s="7" t="str">
        <f>IF('参加申込書(直接入力用)'!$W$7=2,1,"")</f>
        <v/>
      </c>
      <c r="AH44" s="7"/>
      <c r="AI44" s="7"/>
      <c r="AJ44" s="7" t="str">
        <f t="shared" si="1"/>
        <v/>
      </c>
      <c r="AK44" s="7" t="str">
        <f>IF($AN44="","",LEFT('参加申込書(直接入力用)'!$F56,5))</f>
        <v/>
      </c>
      <c r="AL44" s="7" t="str">
        <f>IF($AN44="","",MID('参加申込書(直接入力用)'!$F56,7,3))</f>
        <v/>
      </c>
      <c r="AM44" s="7" t="str">
        <f>IF($AN44="","",RIGHT('参加申込書(直接入力用)'!$F56,1))</f>
        <v/>
      </c>
      <c r="AN44" s="8" t="str">
        <f>IF('参加申込書(直接入力用)'!$H56=0,"",'参加申込書(直接入力用)'!$H56)</f>
        <v/>
      </c>
      <c r="AO44" s="12" t="str">
        <f>IF('参加申込書(直接入力用)'!$J56=0,"",'参加申込書(直接入力用)'!$J56)</f>
        <v/>
      </c>
      <c r="AP44" s="8" t="str">
        <f>IF('参加申込書(直接入力用)'!$I56=0,"",'参加申込書(直接入力用)'!$I56)</f>
        <v/>
      </c>
      <c r="AQ44" s="8" t="str">
        <f>IF('参加申込書(直接入力用)'!$K56="","",'参加申込書(直接入力用)'!$K56)</f>
        <v/>
      </c>
      <c r="AR44" s="8" t="str">
        <f>IF('参加申込書(直接入力用)'!$L56="","",'参加申込書(直接入力用)'!$L56)</f>
        <v/>
      </c>
      <c r="AS44" s="8" t="str">
        <f>IF('参加申込書(直接入力用)'!$M56=0,"",'参加申込書(直接入力用)'!$M56)</f>
        <v/>
      </c>
      <c r="AT44" s="8" t="str">
        <f>IF('参加申込書(直接入力用)'!$N56=0,"",'参加申込書(直接入力用)'!$N56)</f>
        <v/>
      </c>
      <c r="AU44" s="8"/>
      <c r="AV44" s="202"/>
      <c r="AW44" s="8" t="str">
        <f>IF('参加申込書(直接入力用)'!$W$7=0,"",IF('参加申込書(直接入力用)'!$W$7&lt;&gt;3,'参加申込書(直接入力用)'!$Q56,'参加申込書(直接入力用)'!$M$8))</f>
        <v/>
      </c>
      <c r="AX44" s="8" t="str">
        <f>IF($AN44="","",IF('参加申込書(直接入力用)'!$O56=0,0,'参加申込書(直接入力用)'!$O56))</f>
        <v/>
      </c>
      <c r="AY44" s="8" t="str">
        <f>IF('参加申込書(直接入力用)'!$P56="","",IF('参加申込書(直接入力用)'!$P56="男",1,2))</f>
        <v/>
      </c>
      <c r="AZ44" s="23"/>
      <c r="BA44" s="23"/>
      <c r="BB44" s="8"/>
      <c r="BC44" s="9" t="str">
        <f t="shared" ca="1" si="2"/>
        <v/>
      </c>
      <c r="BD44" s="6"/>
      <c r="BE44" s="6"/>
      <c r="BF44" s="6"/>
      <c r="BG44" s="6">
        <v>0</v>
      </c>
      <c r="BH44" s="6"/>
      <c r="BI44" s="6"/>
      <c r="BJ44" s="6"/>
      <c r="BK44" s="6"/>
      <c r="BL44" s="6"/>
      <c r="BM44" s="6"/>
      <c r="BN44" s="6"/>
      <c r="BO44" s="6"/>
      <c r="BP44" s="6"/>
    </row>
    <row r="45" spans="1:68" x14ac:dyDescent="0.2">
      <c r="A45" s="5" t="str">
        <f t="shared" ca="1" si="0"/>
        <v/>
      </c>
      <c r="B45" s="6"/>
      <c r="C45" s="8" t="str">
        <f>IF($AN45="","",'参加申込書(直接入力用)'!$G$5)</f>
        <v/>
      </c>
      <c r="D45" s="7" t="str">
        <f>IF($AN45="","",'参加申込書(直接入力用)'!$G$4)</f>
        <v/>
      </c>
      <c r="E45" s="7" t="str">
        <f>IF($AN45="","",'参加申込書(直接入力用)'!$I$9)</f>
        <v/>
      </c>
      <c r="F45" s="7" t="str">
        <f>IF($AN45="","",'参加申込書(直接入力用)'!$K$9)</f>
        <v/>
      </c>
      <c r="G45" s="7" t="str">
        <f>IF($AN45="","",IF('参加申込書(直接入力用)'!$M$5="","",'参加申込書(直接入力用)'!$M$5))</f>
        <v/>
      </c>
      <c r="H45" s="7" t="str">
        <f>IF($AN45="","",IF('参加申込書(直接入力用)'!$M$7="","",'参加申込書(直接入力用)'!$M$7))</f>
        <v/>
      </c>
      <c r="I45" s="7" t="str">
        <f>IF($AN45="","",IF('参加申込書(直接入力用)'!$M$6="","",'参加申込書(直接入力用)'!$M$6))</f>
        <v/>
      </c>
      <c r="J45" s="7" t="str">
        <f>IF($AN45="","",IF('参加申込書(直接入力用)'!$M$8="","",'参加申込書(直接入力用)'!$M$8))</f>
        <v/>
      </c>
      <c r="K45" s="7" t="str">
        <f>IF($AN45="","",IF('参加申込書(直接入力用)'!$G$8="","",'参加申込書(直接入力用)'!$G$8))</f>
        <v/>
      </c>
      <c r="L45" s="7" t="str">
        <f>IF($AN45="","",IF('参加申込書(直接入力用)'!$G$9="","",'参加申込書(直接入力用)'!$G$9))</f>
        <v/>
      </c>
      <c r="M45" s="7"/>
      <c r="N45" s="7"/>
      <c r="O45" s="7"/>
      <c r="P45" s="7"/>
      <c r="Q45" s="7"/>
      <c r="R45" s="7"/>
      <c r="S45" s="7"/>
      <c r="T45" s="7"/>
      <c r="U45" s="7"/>
      <c r="V45" s="7"/>
      <c r="W45" s="7"/>
      <c r="X45" s="7"/>
      <c r="Y45" s="7"/>
      <c r="Z45" s="7"/>
      <c r="AA45" s="7"/>
      <c r="AB45" s="7"/>
      <c r="AC45" s="7"/>
      <c r="AD45" s="7" t="str">
        <f>IF($AN45="","",IF(CONCATENATE('参加申込書(直接入力用)'!$G$10,'参加申込書(直接入力用)'!$G$11)="","",CONCATENATE('参加申込書(直接入力用)'!$G$10,'参加申込書(直接入力用)'!$G$11)))</f>
        <v/>
      </c>
      <c r="AE45" s="7"/>
      <c r="AF45" s="7"/>
      <c r="AG45" s="7" t="str">
        <f>IF('参加申込書(直接入力用)'!$W$7=2,1,"")</f>
        <v/>
      </c>
      <c r="AH45" s="7"/>
      <c r="AI45" s="7"/>
      <c r="AJ45" s="7" t="str">
        <f t="shared" si="1"/>
        <v/>
      </c>
      <c r="AK45" s="7" t="str">
        <f>IF($AN45="","",LEFT('参加申込書(直接入力用)'!$F57,5))</f>
        <v/>
      </c>
      <c r="AL45" s="7" t="str">
        <f>IF($AN45="","",MID('参加申込書(直接入力用)'!$F57,7,3))</f>
        <v/>
      </c>
      <c r="AM45" s="7" t="str">
        <f>IF($AN45="","",RIGHT('参加申込書(直接入力用)'!$F57,1))</f>
        <v/>
      </c>
      <c r="AN45" s="8" t="str">
        <f>IF('参加申込書(直接入力用)'!$H57=0,"",'参加申込書(直接入力用)'!$H57)</f>
        <v/>
      </c>
      <c r="AO45" s="12" t="str">
        <f>IF('参加申込書(直接入力用)'!$J57=0,"",'参加申込書(直接入力用)'!$J57)</f>
        <v/>
      </c>
      <c r="AP45" s="8" t="str">
        <f>IF('参加申込書(直接入力用)'!$I57=0,"",'参加申込書(直接入力用)'!$I57)</f>
        <v/>
      </c>
      <c r="AQ45" s="8" t="str">
        <f>IF('参加申込書(直接入力用)'!$K57="","",'参加申込書(直接入力用)'!$K57)</f>
        <v/>
      </c>
      <c r="AR45" s="8" t="str">
        <f>IF('参加申込書(直接入力用)'!$L57="","",'参加申込書(直接入力用)'!$L57)</f>
        <v/>
      </c>
      <c r="AS45" s="8" t="str">
        <f>IF('参加申込書(直接入力用)'!$M57=0,"",'参加申込書(直接入力用)'!$M57)</f>
        <v/>
      </c>
      <c r="AT45" s="8" t="str">
        <f>IF('参加申込書(直接入力用)'!$N57=0,"",'参加申込書(直接入力用)'!$N57)</f>
        <v/>
      </c>
      <c r="AU45" s="8"/>
      <c r="AV45" s="202"/>
      <c r="AW45" s="8" t="str">
        <f>IF('参加申込書(直接入力用)'!$W$7=0,"",IF('参加申込書(直接入力用)'!$W$7&lt;&gt;3,'参加申込書(直接入力用)'!$Q57,'参加申込書(直接入力用)'!$M$8))</f>
        <v/>
      </c>
      <c r="AX45" s="8" t="str">
        <f>IF($AN45="","",IF('参加申込書(直接入力用)'!$O57=0,0,'参加申込書(直接入力用)'!$O57))</f>
        <v/>
      </c>
      <c r="AY45" s="8" t="str">
        <f>IF('参加申込書(直接入力用)'!$P57="","",IF('参加申込書(直接入力用)'!$P57="男",1,2))</f>
        <v/>
      </c>
      <c r="AZ45" s="23"/>
      <c r="BA45" s="23"/>
      <c r="BB45" s="8"/>
      <c r="BC45" s="9" t="str">
        <f t="shared" ca="1" si="2"/>
        <v/>
      </c>
      <c r="BD45" s="6"/>
      <c r="BE45" s="6"/>
      <c r="BF45" s="6"/>
      <c r="BG45" s="6">
        <v>0</v>
      </c>
      <c r="BH45" s="6"/>
      <c r="BI45" s="6"/>
      <c r="BJ45" s="6"/>
      <c r="BK45" s="6"/>
      <c r="BL45" s="6"/>
      <c r="BM45" s="6"/>
      <c r="BN45" s="6"/>
      <c r="BO45" s="6"/>
      <c r="BP45" s="6"/>
    </row>
    <row r="46" spans="1:68" x14ac:dyDescent="0.2">
      <c r="A46" s="5" t="str">
        <f t="shared" ca="1" si="0"/>
        <v/>
      </c>
      <c r="B46" s="6"/>
      <c r="C46" s="8" t="str">
        <f>IF($AN46="","",'参加申込書(直接入力用)'!$G$5)</f>
        <v/>
      </c>
      <c r="D46" s="7" t="str">
        <f>IF($AN46="","",'参加申込書(直接入力用)'!$G$4)</f>
        <v/>
      </c>
      <c r="E46" s="7" t="str">
        <f>IF($AN46="","",'参加申込書(直接入力用)'!$I$9)</f>
        <v/>
      </c>
      <c r="F46" s="7" t="str">
        <f>IF($AN46="","",'参加申込書(直接入力用)'!$K$9)</f>
        <v/>
      </c>
      <c r="G46" s="7" t="str">
        <f>IF($AN46="","",IF('参加申込書(直接入力用)'!$M$5="","",'参加申込書(直接入力用)'!$M$5))</f>
        <v/>
      </c>
      <c r="H46" s="7" t="str">
        <f>IF($AN46="","",IF('参加申込書(直接入力用)'!$M$7="","",'参加申込書(直接入力用)'!$M$7))</f>
        <v/>
      </c>
      <c r="I46" s="7" t="str">
        <f>IF($AN46="","",IF('参加申込書(直接入力用)'!$M$6="","",'参加申込書(直接入力用)'!$M$6))</f>
        <v/>
      </c>
      <c r="J46" s="7" t="str">
        <f>IF($AN46="","",IF('参加申込書(直接入力用)'!$M$8="","",'参加申込書(直接入力用)'!$M$8))</f>
        <v/>
      </c>
      <c r="K46" s="7" t="str">
        <f>IF($AN46="","",IF('参加申込書(直接入力用)'!$G$8="","",'参加申込書(直接入力用)'!$G$8))</f>
        <v/>
      </c>
      <c r="L46" s="7" t="str">
        <f>IF($AN46="","",IF('参加申込書(直接入力用)'!$G$9="","",'参加申込書(直接入力用)'!$G$9))</f>
        <v/>
      </c>
      <c r="M46" s="7"/>
      <c r="N46" s="7"/>
      <c r="O46" s="7"/>
      <c r="P46" s="7"/>
      <c r="Q46" s="7"/>
      <c r="R46" s="7"/>
      <c r="S46" s="7"/>
      <c r="T46" s="7"/>
      <c r="U46" s="7"/>
      <c r="V46" s="7"/>
      <c r="W46" s="7"/>
      <c r="X46" s="7"/>
      <c r="Y46" s="7"/>
      <c r="Z46" s="7"/>
      <c r="AA46" s="7"/>
      <c r="AB46" s="7"/>
      <c r="AC46" s="7"/>
      <c r="AD46" s="7" t="str">
        <f>IF($AN46="","",IF(CONCATENATE('参加申込書(直接入力用)'!$G$10,'参加申込書(直接入力用)'!$G$11)="","",CONCATENATE('参加申込書(直接入力用)'!$G$10,'参加申込書(直接入力用)'!$G$11)))</f>
        <v/>
      </c>
      <c r="AE46" s="7"/>
      <c r="AF46" s="7"/>
      <c r="AG46" s="7" t="str">
        <f>IF('参加申込書(直接入力用)'!$W$7=2,1,"")</f>
        <v/>
      </c>
      <c r="AH46" s="7"/>
      <c r="AI46" s="7"/>
      <c r="AJ46" s="7" t="str">
        <f t="shared" si="1"/>
        <v/>
      </c>
      <c r="AK46" s="7" t="str">
        <f>IF($AN46="","",LEFT('参加申込書(直接入力用)'!$F58,5))</f>
        <v/>
      </c>
      <c r="AL46" s="7" t="str">
        <f>IF($AN46="","",MID('参加申込書(直接入力用)'!$F58,7,3))</f>
        <v/>
      </c>
      <c r="AM46" s="7" t="str">
        <f>IF($AN46="","",RIGHT('参加申込書(直接入力用)'!$F58,1))</f>
        <v/>
      </c>
      <c r="AN46" s="8" t="str">
        <f>IF('参加申込書(直接入力用)'!$H58=0,"",'参加申込書(直接入力用)'!$H58)</f>
        <v/>
      </c>
      <c r="AO46" s="12" t="str">
        <f>IF('参加申込書(直接入力用)'!$J58=0,"",'参加申込書(直接入力用)'!$J58)</f>
        <v/>
      </c>
      <c r="AP46" s="8" t="str">
        <f>IF('参加申込書(直接入力用)'!$I58=0,"",'参加申込書(直接入力用)'!$I58)</f>
        <v/>
      </c>
      <c r="AQ46" s="8" t="str">
        <f>IF('参加申込書(直接入力用)'!$K58="","",'参加申込書(直接入力用)'!$K58)</f>
        <v/>
      </c>
      <c r="AR46" s="8" t="str">
        <f>IF('参加申込書(直接入力用)'!$L58="","",'参加申込書(直接入力用)'!$L58)</f>
        <v/>
      </c>
      <c r="AS46" s="8" t="str">
        <f>IF('参加申込書(直接入力用)'!$M58=0,"",'参加申込書(直接入力用)'!$M58)</f>
        <v/>
      </c>
      <c r="AT46" s="8" t="str">
        <f>IF('参加申込書(直接入力用)'!$N58=0,"",'参加申込書(直接入力用)'!$N58)</f>
        <v/>
      </c>
      <c r="AU46" s="8"/>
      <c r="AV46" s="202"/>
      <c r="AW46" s="8" t="str">
        <f>IF('参加申込書(直接入力用)'!$W$7=0,"",IF('参加申込書(直接入力用)'!$W$7&lt;&gt;3,'参加申込書(直接入力用)'!$Q58,'参加申込書(直接入力用)'!$M$8))</f>
        <v/>
      </c>
      <c r="AX46" s="8" t="str">
        <f>IF($AN46="","",IF('参加申込書(直接入力用)'!$O58=0,0,'参加申込書(直接入力用)'!$O58))</f>
        <v/>
      </c>
      <c r="AY46" s="8" t="str">
        <f>IF('参加申込書(直接入力用)'!$P58="","",IF('参加申込書(直接入力用)'!$P58="男",1,2))</f>
        <v/>
      </c>
      <c r="AZ46" s="23"/>
      <c r="BA46" s="23"/>
      <c r="BB46" s="8"/>
      <c r="BC46" s="9" t="str">
        <f t="shared" ca="1" si="2"/>
        <v/>
      </c>
      <c r="BD46" s="6"/>
      <c r="BE46" s="6"/>
      <c r="BF46" s="6"/>
      <c r="BG46" s="6">
        <v>0</v>
      </c>
      <c r="BH46" s="6"/>
      <c r="BI46" s="6"/>
      <c r="BJ46" s="6"/>
      <c r="BK46" s="6"/>
      <c r="BL46" s="6"/>
      <c r="BM46" s="6"/>
      <c r="BN46" s="6"/>
      <c r="BO46" s="6"/>
      <c r="BP46" s="6"/>
    </row>
    <row r="47" spans="1:68" x14ac:dyDescent="0.2">
      <c r="A47" s="5" t="str">
        <f t="shared" ca="1" si="0"/>
        <v/>
      </c>
      <c r="B47" s="6"/>
      <c r="C47" s="8" t="str">
        <f>IF($AN47="","",'参加申込書(直接入力用)'!$G$5)</f>
        <v/>
      </c>
      <c r="D47" s="7" t="str">
        <f>IF($AN47="","",'参加申込書(直接入力用)'!$G$4)</f>
        <v/>
      </c>
      <c r="E47" s="7" t="str">
        <f>IF($AN47="","",'参加申込書(直接入力用)'!$I$9)</f>
        <v/>
      </c>
      <c r="F47" s="7" t="str">
        <f>IF($AN47="","",'参加申込書(直接入力用)'!$K$9)</f>
        <v/>
      </c>
      <c r="G47" s="7" t="str">
        <f>IF($AN47="","",IF('参加申込書(直接入力用)'!$M$5="","",'参加申込書(直接入力用)'!$M$5))</f>
        <v/>
      </c>
      <c r="H47" s="7" t="str">
        <f>IF($AN47="","",IF('参加申込書(直接入力用)'!$M$7="","",'参加申込書(直接入力用)'!$M$7))</f>
        <v/>
      </c>
      <c r="I47" s="7" t="str">
        <f>IF($AN47="","",IF('参加申込書(直接入力用)'!$M$6="","",'参加申込書(直接入力用)'!$M$6))</f>
        <v/>
      </c>
      <c r="J47" s="7" t="str">
        <f>IF($AN47="","",IF('参加申込書(直接入力用)'!$M$8="","",'参加申込書(直接入力用)'!$M$8))</f>
        <v/>
      </c>
      <c r="K47" s="7" t="str">
        <f>IF($AN47="","",IF('参加申込書(直接入力用)'!$G$8="","",'参加申込書(直接入力用)'!$G$8))</f>
        <v/>
      </c>
      <c r="L47" s="7" t="str">
        <f>IF($AN47="","",IF('参加申込書(直接入力用)'!$G$9="","",'参加申込書(直接入力用)'!$G$9))</f>
        <v/>
      </c>
      <c r="M47" s="7"/>
      <c r="N47" s="7"/>
      <c r="O47" s="7"/>
      <c r="P47" s="7"/>
      <c r="Q47" s="7"/>
      <c r="R47" s="7"/>
      <c r="S47" s="7"/>
      <c r="T47" s="7"/>
      <c r="U47" s="7"/>
      <c r="V47" s="7"/>
      <c r="W47" s="7"/>
      <c r="X47" s="7"/>
      <c r="Y47" s="7"/>
      <c r="Z47" s="7"/>
      <c r="AA47" s="7"/>
      <c r="AB47" s="7"/>
      <c r="AC47" s="7"/>
      <c r="AD47" s="7" t="str">
        <f>IF($AN47="","",IF(CONCATENATE('参加申込書(直接入力用)'!$G$10,'参加申込書(直接入力用)'!$G$11)="","",CONCATENATE('参加申込書(直接入力用)'!$G$10,'参加申込書(直接入力用)'!$G$11)))</f>
        <v/>
      </c>
      <c r="AE47" s="7"/>
      <c r="AF47" s="7"/>
      <c r="AG47" s="7" t="str">
        <f>IF('参加申込書(直接入力用)'!$W$7=2,1,"")</f>
        <v/>
      </c>
      <c r="AH47" s="7"/>
      <c r="AI47" s="7"/>
      <c r="AJ47" s="7" t="str">
        <f t="shared" si="1"/>
        <v/>
      </c>
      <c r="AK47" s="7" t="str">
        <f>IF($AN47="","",LEFT('参加申込書(直接入力用)'!$F59,5))</f>
        <v/>
      </c>
      <c r="AL47" s="7" t="str">
        <f>IF($AN47="","",MID('参加申込書(直接入力用)'!$F59,7,3))</f>
        <v/>
      </c>
      <c r="AM47" s="7" t="str">
        <f>IF($AN47="","",RIGHT('参加申込書(直接入力用)'!$F59,1))</f>
        <v/>
      </c>
      <c r="AN47" s="8" t="str">
        <f>IF('参加申込書(直接入力用)'!$H59=0,"",'参加申込書(直接入力用)'!$H59)</f>
        <v/>
      </c>
      <c r="AO47" s="12" t="str">
        <f>IF('参加申込書(直接入力用)'!$J59=0,"",'参加申込書(直接入力用)'!$J59)</f>
        <v/>
      </c>
      <c r="AP47" s="8" t="str">
        <f>IF('参加申込書(直接入力用)'!$I59=0,"",'参加申込書(直接入力用)'!$I59)</f>
        <v/>
      </c>
      <c r="AQ47" s="8" t="str">
        <f>IF('参加申込書(直接入力用)'!$K59="","",'参加申込書(直接入力用)'!$K59)</f>
        <v/>
      </c>
      <c r="AR47" s="8" t="str">
        <f>IF('参加申込書(直接入力用)'!$L59="","",'参加申込書(直接入力用)'!$L59)</f>
        <v/>
      </c>
      <c r="AS47" s="8" t="str">
        <f>IF('参加申込書(直接入力用)'!$M59=0,"",'参加申込書(直接入力用)'!$M59)</f>
        <v/>
      </c>
      <c r="AT47" s="8" t="str">
        <f>IF('参加申込書(直接入力用)'!$N59=0,"",'参加申込書(直接入力用)'!$N59)</f>
        <v/>
      </c>
      <c r="AU47" s="8"/>
      <c r="AV47" s="202"/>
      <c r="AW47" s="8" t="str">
        <f>IF('参加申込書(直接入力用)'!$W$7=0,"",IF('参加申込書(直接入力用)'!$W$7&lt;&gt;3,'参加申込書(直接入力用)'!$Q59,'参加申込書(直接入力用)'!$M$8))</f>
        <v/>
      </c>
      <c r="AX47" s="8" t="str">
        <f>IF($AN47="","",IF('参加申込書(直接入力用)'!$O59=0,0,'参加申込書(直接入力用)'!$O59))</f>
        <v/>
      </c>
      <c r="AY47" s="8" t="str">
        <f>IF('参加申込書(直接入力用)'!$P59="","",IF('参加申込書(直接入力用)'!$P59="男",1,2))</f>
        <v/>
      </c>
      <c r="AZ47" s="23"/>
      <c r="BA47" s="23"/>
      <c r="BB47" s="8"/>
      <c r="BC47" s="9" t="str">
        <f t="shared" ca="1" si="2"/>
        <v/>
      </c>
      <c r="BD47" s="6"/>
      <c r="BE47" s="6"/>
      <c r="BF47" s="6"/>
      <c r="BG47" s="6">
        <v>0</v>
      </c>
      <c r="BH47" s="6"/>
      <c r="BI47" s="6"/>
      <c r="BJ47" s="6"/>
      <c r="BK47" s="6"/>
      <c r="BL47" s="6"/>
      <c r="BM47" s="6"/>
      <c r="BN47" s="6"/>
      <c r="BO47" s="6"/>
      <c r="BP47" s="6"/>
    </row>
    <row r="48" spans="1:68" x14ac:dyDescent="0.2">
      <c r="A48" s="5" t="str">
        <f t="shared" ca="1" si="0"/>
        <v/>
      </c>
      <c r="B48" s="6"/>
      <c r="C48" s="8" t="str">
        <f>IF($AN48="","",'参加申込書(直接入力用)'!$G$5)</f>
        <v/>
      </c>
      <c r="D48" s="7" t="str">
        <f>IF($AN48="","",'参加申込書(直接入力用)'!$G$4)</f>
        <v/>
      </c>
      <c r="E48" s="7" t="str">
        <f>IF($AN48="","",'参加申込書(直接入力用)'!$I$9)</f>
        <v/>
      </c>
      <c r="F48" s="7" t="str">
        <f>IF($AN48="","",'参加申込書(直接入力用)'!$K$9)</f>
        <v/>
      </c>
      <c r="G48" s="7" t="str">
        <f>IF($AN48="","",IF('参加申込書(直接入力用)'!$M$5="","",'参加申込書(直接入力用)'!$M$5))</f>
        <v/>
      </c>
      <c r="H48" s="7" t="str">
        <f>IF($AN48="","",IF('参加申込書(直接入力用)'!$M$7="","",'参加申込書(直接入力用)'!$M$7))</f>
        <v/>
      </c>
      <c r="I48" s="7" t="str">
        <f>IF($AN48="","",IF('参加申込書(直接入力用)'!$M$6="","",'参加申込書(直接入力用)'!$M$6))</f>
        <v/>
      </c>
      <c r="J48" s="7" t="str">
        <f>IF($AN48="","",IF('参加申込書(直接入力用)'!$M$8="","",'参加申込書(直接入力用)'!$M$8))</f>
        <v/>
      </c>
      <c r="K48" s="7" t="str">
        <f>IF($AN48="","",IF('参加申込書(直接入力用)'!$G$8="","",'参加申込書(直接入力用)'!$G$8))</f>
        <v/>
      </c>
      <c r="L48" s="7" t="str">
        <f>IF($AN48="","",IF('参加申込書(直接入力用)'!$G$9="","",'参加申込書(直接入力用)'!$G$9))</f>
        <v/>
      </c>
      <c r="M48" s="7"/>
      <c r="N48" s="7"/>
      <c r="O48" s="7"/>
      <c r="P48" s="7"/>
      <c r="Q48" s="7"/>
      <c r="R48" s="7"/>
      <c r="S48" s="7"/>
      <c r="T48" s="7"/>
      <c r="U48" s="7"/>
      <c r="V48" s="7"/>
      <c r="W48" s="7"/>
      <c r="X48" s="7"/>
      <c r="Y48" s="7"/>
      <c r="Z48" s="7"/>
      <c r="AA48" s="7"/>
      <c r="AB48" s="7"/>
      <c r="AC48" s="7"/>
      <c r="AD48" s="7" t="str">
        <f>IF($AN48="","",IF(CONCATENATE('参加申込書(直接入力用)'!$G$10,'参加申込書(直接入力用)'!$G$11)="","",CONCATENATE('参加申込書(直接入力用)'!$G$10,'参加申込書(直接入力用)'!$G$11)))</f>
        <v/>
      </c>
      <c r="AE48" s="7"/>
      <c r="AF48" s="7"/>
      <c r="AG48" s="7" t="str">
        <f>IF('参加申込書(直接入力用)'!$W$7=2,1,"")</f>
        <v/>
      </c>
      <c r="AH48" s="7"/>
      <c r="AI48" s="7"/>
      <c r="AJ48" s="7" t="str">
        <f t="shared" si="1"/>
        <v/>
      </c>
      <c r="AK48" s="7" t="str">
        <f>IF($AN48="","",LEFT('参加申込書(直接入力用)'!$F60,5))</f>
        <v/>
      </c>
      <c r="AL48" s="7" t="str">
        <f>IF($AN48="","",MID('参加申込書(直接入力用)'!$F60,7,3))</f>
        <v/>
      </c>
      <c r="AM48" s="7" t="str">
        <f>IF($AN48="","",RIGHT('参加申込書(直接入力用)'!$F60,1))</f>
        <v/>
      </c>
      <c r="AN48" s="8" t="str">
        <f>IF('参加申込書(直接入力用)'!$H60=0,"",'参加申込書(直接入力用)'!$H60)</f>
        <v/>
      </c>
      <c r="AO48" s="12" t="str">
        <f>IF('参加申込書(直接入力用)'!$J60=0,"",'参加申込書(直接入力用)'!$J60)</f>
        <v/>
      </c>
      <c r="AP48" s="8" t="str">
        <f>IF('参加申込書(直接入力用)'!$I60=0,"",'参加申込書(直接入力用)'!$I60)</f>
        <v/>
      </c>
      <c r="AQ48" s="8" t="str">
        <f>IF('参加申込書(直接入力用)'!$K60="","",'参加申込書(直接入力用)'!$K60)</f>
        <v/>
      </c>
      <c r="AR48" s="8" t="str">
        <f>IF('参加申込書(直接入力用)'!$L60="","",'参加申込書(直接入力用)'!$L60)</f>
        <v/>
      </c>
      <c r="AS48" s="8" t="str">
        <f>IF('参加申込書(直接入力用)'!$M60=0,"",'参加申込書(直接入力用)'!$M60)</f>
        <v/>
      </c>
      <c r="AT48" s="8" t="str">
        <f>IF('参加申込書(直接入力用)'!$N60=0,"",'参加申込書(直接入力用)'!$N60)</f>
        <v/>
      </c>
      <c r="AU48" s="8"/>
      <c r="AV48" s="202"/>
      <c r="AW48" s="8" t="str">
        <f>IF('参加申込書(直接入力用)'!$W$7=0,"",IF('参加申込書(直接入力用)'!$W$7&lt;&gt;3,'参加申込書(直接入力用)'!$Q60,'参加申込書(直接入力用)'!$M$8))</f>
        <v/>
      </c>
      <c r="AX48" s="8" t="str">
        <f>IF($AN48="","",IF('参加申込書(直接入力用)'!$O60=0,0,'参加申込書(直接入力用)'!$O60))</f>
        <v/>
      </c>
      <c r="AY48" s="8" t="str">
        <f>IF('参加申込書(直接入力用)'!$P60="","",IF('参加申込書(直接入力用)'!$P60="男",1,2))</f>
        <v/>
      </c>
      <c r="AZ48" s="23"/>
      <c r="BA48" s="23"/>
      <c r="BB48" s="8"/>
      <c r="BC48" s="9" t="str">
        <f t="shared" ca="1" si="2"/>
        <v/>
      </c>
      <c r="BD48" s="6"/>
      <c r="BE48" s="6"/>
      <c r="BF48" s="6"/>
      <c r="BG48" s="6">
        <v>0</v>
      </c>
      <c r="BH48" s="6"/>
      <c r="BI48" s="6"/>
      <c r="BJ48" s="6"/>
      <c r="BK48" s="6"/>
      <c r="BL48" s="6"/>
      <c r="BM48" s="6"/>
      <c r="BN48" s="6"/>
      <c r="BO48" s="6"/>
      <c r="BP48" s="6"/>
    </row>
    <row r="49" spans="1:68" x14ac:dyDescent="0.2">
      <c r="A49" s="5" t="str">
        <f t="shared" ca="1" si="0"/>
        <v/>
      </c>
      <c r="B49" s="6"/>
      <c r="C49" s="8" t="str">
        <f>IF($AN49="","",'参加申込書(直接入力用)'!$G$5)</f>
        <v/>
      </c>
      <c r="D49" s="7" t="str">
        <f>IF($AN49="","",'参加申込書(直接入力用)'!$G$4)</f>
        <v/>
      </c>
      <c r="E49" s="7" t="str">
        <f>IF($AN49="","",'参加申込書(直接入力用)'!$I$9)</f>
        <v/>
      </c>
      <c r="F49" s="7" t="str">
        <f>IF($AN49="","",'参加申込書(直接入力用)'!$K$9)</f>
        <v/>
      </c>
      <c r="G49" s="7" t="str">
        <f>IF($AN49="","",IF('参加申込書(直接入力用)'!$M$5="","",'参加申込書(直接入力用)'!$M$5))</f>
        <v/>
      </c>
      <c r="H49" s="7" t="str">
        <f>IF($AN49="","",IF('参加申込書(直接入力用)'!$M$7="","",'参加申込書(直接入力用)'!$M$7))</f>
        <v/>
      </c>
      <c r="I49" s="7" t="str">
        <f>IF($AN49="","",IF('参加申込書(直接入力用)'!$M$6="","",'参加申込書(直接入力用)'!$M$6))</f>
        <v/>
      </c>
      <c r="J49" s="7" t="str">
        <f>IF($AN49="","",IF('参加申込書(直接入力用)'!$M$8="","",'参加申込書(直接入力用)'!$M$8))</f>
        <v/>
      </c>
      <c r="K49" s="7" t="str">
        <f>IF($AN49="","",IF('参加申込書(直接入力用)'!$G$8="","",'参加申込書(直接入力用)'!$G$8))</f>
        <v/>
      </c>
      <c r="L49" s="7" t="str">
        <f>IF($AN49="","",IF('参加申込書(直接入力用)'!$G$9="","",'参加申込書(直接入力用)'!$G$9))</f>
        <v/>
      </c>
      <c r="M49" s="7"/>
      <c r="N49" s="7"/>
      <c r="O49" s="7"/>
      <c r="P49" s="7"/>
      <c r="Q49" s="7"/>
      <c r="R49" s="7"/>
      <c r="S49" s="7"/>
      <c r="T49" s="7"/>
      <c r="U49" s="7"/>
      <c r="V49" s="7"/>
      <c r="W49" s="7"/>
      <c r="X49" s="7"/>
      <c r="Y49" s="7"/>
      <c r="Z49" s="7"/>
      <c r="AA49" s="7"/>
      <c r="AB49" s="7"/>
      <c r="AC49" s="7"/>
      <c r="AD49" s="7" t="str">
        <f>IF($AN49="","",IF(CONCATENATE('参加申込書(直接入力用)'!$G$10,'参加申込書(直接入力用)'!$G$11)="","",CONCATENATE('参加申込書(直接入力用)'!$G$10,'参加申込書(直接入力用)'!$G$11)))</f>
        <v/>
      </c>
      <c r="AE49" s="7"/>
      <c r="AF49" s="7"/>
      <c r="AG49" s="7" t="str">
        <f>IF('参加申込書(直接入力用)'!$W$7=2,1,"")</f>
        <v/>
      </c>
      <c r="AH49" s="7"/>
      <c r="AI49" s="7"/>
      <c r="AJ49" s="7" t="str">
        <f t="shared" si="1"/>
        <v/>
      </c>
      <c r="AK49" s="7" t="str">
        <f>IF($AN49="","",LEFT('参加申込書(直接入力用)'!$F61,5))</f>
        <v/>
      </c>
      <c r="AL49" s="7" t="str">
        <f>IF($AN49="","",MID('参加申込書(直接入力用)'!$F61,7,3))</f>
        <v/>
      </c>
      <c r="AM49" s="7" t="str">
        <f>IF($AN49="","",RIGHT('参加申込書(直接入力用)'!$F61,1))</f>
        <v/>
      </c>
      <c r="AN49" s="8" t="str">
        <f>IF('参加申込書(直接入力用)'!$H61=0,"",'参加申込書(直接入力用)'!$H61)</f>
        <v/>
      </c>
      <c r="AO49" s="12" t="str">
        <f>IF('参加申込書(直接入力用)'!$J61=0,"",'参加申込書(直接入力用)'!$J61)</f>
        <v/>
      </c>
      <c r="AP49" s="8" t="str">
        <f>IF('参加申込書(直接入力用)'!$I61=0,"",'参加申込書(直接入力用)'!$I61)</f>
        <v/>
      </c>
      <c r="AQ49" s="8" t="str">
        <f>IF('参加申込書(直接入力用)'!$K61="","",'参加申込書(直接入力用)'!$K61)</f>
        <v/>
      </c>
      <c r="AR49" s="8" t="str">
        <f>IF('参加申込書(直接入力用)'!$L61="","",'参加申込書(直接入力用)'!$L61)</f>
        <v/>
      </c>
      <c r="AS49" s="8" t="str">
        <f>IF('参加申込書(直接入力用)'!$M61=0,"",'参加申込書(直接入力用)'!$M61)</f>
        <v/>
      </c>
      <c r="AT49" s="8" t="str">
        <f>IF('参加申込書(直接入力用)'!$N61=0,"",'参加申込書(直接入力用)'!$N61)</f>
        <v/>
      </c>
      <c r="AU49" s="8"/>
      <c r="AV49" s="202"/>
      <c r="AW49" s="8" t="str">
        <f>IF('参加申込書(直接入力用)'!$W$7=0,"",IF('参加申込書(直接入力用)'!$W$7&lt;&gt;3,'参加申込書(直接入力用)'!$Q61,'参加申込書(直接入力用)'!$M$8))</f>
        <v/>
      </c>
      <c r="AX49" s="8" t="str">
        <f>IF($AN49="","",IF('参加申込書(直接入力用)'!$O61=0,0,'参加申込書(直接入力用)'!$O61))</f>
        <v/>
      </c>
      <c r="AY49" s="8" t="str">
        <f>IF('参加申込書(直接入力用)'!$P61="","",IF('参加申込書(直接入力用)'!$P61="男",1,2))</f>
        <v/>
      </c>
      <c r="AZ49" s="23"/>
      <c r="BA49" s="23"/>
      <c r="BB49" s="8"/>
      <c r="BC49" s="9" t="str">
        <f t="shared" ca="1" si="2"/>
        <v/>
      </c>
      <c r="BD49" s="6"/>
      <c r="BE49" s="6"/>
      <c r="BF49" s="6"/>
      <c r="BG49" s="6">
        <v>0</v>
      </c>
      <c r="BH49" s="6"/>
      <c r="BI49" s="6"/>
      <c r="BJ49" s="6"/>
      <c r="BK49" s="6"/>
      <c r="BL49" s="6"/>
      <c r="BM49" s="6"/>
      <c r="BN49" s="6"/>
      <c r="BO49" s="6"/>
      <c r="BP49" s="6"/>
    </row>
    <row r="50" spans="1:68" x14ac:dyDescent="0.2">
      <c r="A50" s="5" t="str">
        <f t="shared" ca="1" si="0"/>
        <v/>
      </c>
      <c r="B50" s="6"/>
      <c r="C50" s="8" t="str">
        <f>IF($AN50="","",'参加申込書(直接入力用)'!$G$5)</f>
        <v/>
      </c>
      <c r="D50" s="7" t="str">
        <f>IF($AN50="","",'参加申込書(直接入力用)'!$G$4)</f>
        <v/>
      </c>
      <c r="E50" s="7" t="str">
        <f>IF($AN50="","",'参加申込書(直接入力用)'!$I$9)</f>
        <v/>
      </c>
      <c r="F50" s="7" t="str">
        <f>IF($AN50="","",'参加申込書(直接入力用)'!$K$9)</f>
        <v/>
      </c>
      <c r="G50" s="7" t="str">
        <f>IF($AN50="","",IF('参加申込書(直接入力用)'!$M$5="","",'参加申込書(直接入力用)'!$M$5))</f>
        <v/>
      </c>
      <c r="H50" s="7" t="str">
        <f>IF($AN50="","",IF('参加申込書(直接入力用)'!$M$7="","",'参加申込書(直接入力用)'!$M$7))</f>
        <v/>
      </c>
      <c r="I50" s="7" t="str">
        <f>IF($AN50="","",IF('参加申込書(直接入力用)'!$M$6="","",'参加申込書(直接入力用)'!$M$6))</f>
        <v/>
      </c>
      <c r="J50" s="7" t="str">
        <f>IF($AN50="","",IF('参加申込書(直接入力用)'!$M$8="","",'参加申込書(直接入力用)'!$M$8))</f>
        <v/>
      </c>
      <c r="K50" s="7" t="str">
        <f>IF($AN50="","",IF('参加申込書(直接入力用)'!$G$8="","",'参加申込書(直接入力用)'!$G$8))</f>
        <v/>
      </c>
      <c r="L50" s="7" t="str">
        <f>IF($AN50="","",IF('参加申込書(直接入力用)'!$G$9="","",'参加申込書(直接入力用)'!$G$9))</f>
        <v/>
      </c>
      <c r="M50" s="7"/>
      <c r="N50" s="7"/>
      <c r="O50" s="7"/>
      <c r="P50" s="7"/>
      <c r="Q50" s="7"/>
      <c r="R50" s="7"/>
      <c r="S50" s="7"/>
      <c r="T50" s="7"/>
      <c r="U50" s="7"/>
      <c r="V50" s="7"/>
      <c r="W50" s="7"/>
      <c r="X50" s="7"/>
      <c r="Y50" s="7"/>
      <c r="Z50" s="7"/>
      <c r="AA50" s="7"/>
      <c r="AB50" s="7"/>
      <c r="AC50" s="7"/>
      <c r="AD50" s="7" t="str">
        <f>IF($AN50="","",IF(CONCATENATE('参加申込書(直接入力用)'!$G$10,'参加申込書(直接入力用)'!$G$11)="","",CONCATENATE('参加申込書(直接入力用)'!$G$10,'参加申込書(直接入力用)'!$G$11)))</f>
        <v/>
      </c>
      <c r="AE50" s="7"/>
      <c r="AF50" s="7"/>
      <c r="AG50" s="7" t="str">
        <f>IF('参加申込書(直接入力用)'!$W$7=2,1,"")</f>
        <v/>
      </c>
      <c r="AH50" s="7"/>
      <c r="AI50" s="7"/>
      <c r="AJ50" s="7" t="str">
        <f t="shared" si="1"/>
        <v/>
      </c>
      <c r="AK50" s="7" t="str">
        <f>IF($AN50="","",LEFT('参加申込書(直接入力用)'!$F62,5))</f>
        <v/>
      </c>
      <c r="AL50" s="7" t="str">
        <f>IF($AN50="","",MID('参加申込書(直接入力用)'!$F62,7,3))</f>
        <v/>
      </c>
      <c r="AM50" s="7" t="str">
        <f>IF($AN50="","",RIGHT('参加申込書(直接入力用)'!$F62,1))</f>
        <v/>
      </c>
      <c r="AN50" s="8" t="str">
        <f>IF('参加申込書(直接入力用)'!$H62=0,"",'参加申込書(直接入力用)'!$H62)</f>
        <v/>
      </c>
      <c r="AO50" s="12" t="str">
        <f>IF('参加申込書(直接入力用)'!$J62=0,"",'参加申込書(直接入力用)'!$J62)</f>
        <v/>
      </c>
      <c r="AP50" s="8" t="str">
        <f>IF('参加申込書(直接入力用)'!$I62=0,"",'参加申込書(直接入力用)'!$I62)</f>
        <v/>
      </c>
      <c r="AQ50" s="8" t="str">
        <f>IF('参加申込書(直接入力用)'!$K62="","",'参加申込書(直接入力用)'!$K62)</f>
        <v/>
      </c>
      <c r="AR50" s="8" t="str">
        <f>IF('参加申込書(直接入力用)'!$L62="","",'参加申込書(直接入力用)'!$L62)</f>
        <v/>
      </c>
      <c r="AS50" s="8" t="str">
        <f>IF('参加申込書(直接入力用)'!$M62=0,"",'参加申込書(直接入力用)'!$M62)</f>
        <v/>
      </c>
      <c r="AT50" s="8" t="str">
        <f>IF('参加申込書(直接入力用)'!$N62=0,"",'参加申込書(直接入力用)'!$N62)</f>
        <v/>
      </c>
      <c r="AU50" s="8"/>
      <c r="AV50" s="202"/>
      <c r="AW50" s="8" t="str">
        <f>IF('参加申込書(直接入力用)'!$W$7=0,"",IF('参加申込書(直接入力用)'!$W$7&lt;&gt;3,'参加申込書(直接入力用)'!$Q62,'参加申込書(直接入力用)'!$M$8))</f>
        <v/>
      </c>
      <c r="AX50" s="8" t="str">
        <f>IF($AN50="","",IF('参加申込書(直接入力用)'!$O62=0,0,'参加申込書(直接入力用)'!$O62))</f>
        <v/>
      </c>
      <c r="AY50" s="8" t="str">
        <f>IF('参加申込書(直接入力用)'!$P62="","",IF('参加申込書(直接入力用)'!$P62="男",1,2))</f>
        <v/>
      </c>
      <c r="AZ50" s="23"/>
      <c r="BA50" s="23"/>
      <c r="BB50" s="8"/>
      <c r="BC50" s="9" t="str">
        <f t="shared" ca="1" si="2"/>
        <v/>
      </c>
      <c r="BD50" s="6"/>
      <c r="BE50" s="6"/>
      <c r="BF50" s="6"/>
      <c r="BG50" s="6">
        <v>0</v>
      </c>
      <c r="BH50" s="6"/>
      <c r="BI50" s="6"/>
      <c r="BJ50" s="6"/>
      <c r="BK50" s="6"/>
      <c r="BL50" s="6"/>
      <c r="BM50" s="6"/>
      <c r="BN50" s="6"/>
      <c r="BO50" s="6"/>
      <c r="BP50" s="6"/>
    </row>
    <row r="51" spans="1:68" x14ac:dyDescent="0.2">
      <c r="A51" s="5" t="str">
        <f t="shared" ca="1" si="0"/>
        <v/>
      </c>
      <c r="B51" s="6"/>
      <c r="C51" s="8" t="str">
        <f>IF($AN51="","",'参加申込書(直接入力用)'!$G$5)</f>
        <v/>
      </c>
      <c r="D51" s="7" t="str">
        <f>IF($AN51="","",'参加申込書(直接入力用)'!$G$4)</f>
        <v/>
      </c>
      <c r="E51" s="7" t="str">
        <f>IF($AN51="","",'参加申込書(直接入力用)'!$I$9)</f>
        <v/>
      </c>
      <c r="F51" s="7" t="str">
        <f>IF($AN51="","",'参加申込書(直接入力用)'!$K$9)</f>
        <v/>
      </c>
      <c r="G51" s="7" t="str">
        <f>IF($AN51="","",IF('参加申込書(直接入力用)'!$M$5="","",'参加申込書(直接入力用)'!$M$5))</f>
        <v/>
      </c>
      <c r="H51" s="7" t="str">
        <f>IF($AN51="","",IF('参加申込書(直接入力用)'!$M$7="","",'参加申込書(直接入力用)'!$M$7))</f>
        <v/>
      </c>
      <c r="I51" s="7" t="str">
        <f>IF($AN51="","",IF('参加申込書(直接入力用)'!$M$6="","",'参加申込書(直接入力用)'!$M$6))</f>
        <v/>
      </c>
      <c r="J51" s="7" t="str">
        <f>IF($AN51="","",IF('参加申込書(直接入力用)'!$M$8="","",'参加申込書(直接入力用)'!$M$8))</f>
        <v/>
      </c>
      <c r="K51" s="7" t="str">
        <f>IF($AN51="","",IF('参加申込書(直接入力用)'!$G$8="","",'参加申込書(直接入力用)'!$G$8))</f>
        <v/>
      </c>
      <c r="L51" s="7" t="str">
        <f>IF($AN51="","",IF('参加申込書(直接入力用)'!$G$9="","",'参加申込書(直接入力用)'!$G$9))</f>
        <v/>
      </c>
      <c r="M51" s="7"/>
      <c r="N51" s="7"/>
      <c r="O51" s="7"/>
      <c r="P51" s="7"/>
      <c r="Q51" s="7"/>
      <c r="R51" s="7"/>
      <c r="S51" s="7"/>
      <c r="T51" s="7"/>
      <c r="U51" s="7"/>
      <c r="V51" s="7"/>
      <c r="W51" s="7"/>
      <c r="X51" s="7"/>
      <c r="Y51" s="7"/>
      <c r="Z51" s="7"/>
      <c r="AA51" s="7"/>
      <c r="AB51" s="7"/>
      <c r="AC51" s="7"/>
      <c r="AD51" s="7" t="str">
        <f>IF($AN51="","",IF(CONCATENATE('参加申込書(直接入力用)'!$G$10,'参加申込書(直接入力用)'!$G$11)="","",CONCATENATE('参加申込書(直接入力用)'!$G$10,'参加申込書(直接入力用)'!$G$11)))</f>
        <v/>
      </c>
      <c r="AE51" s="7"/>
      <c r="AF51" s="7"/>
      <c r="AG51" s="7" t="str">
        <f>IF('参加申込書(直接入力用)'!$W$7=2,1,"")</f>
        <v/>
      </c>
      <c r="AH51" s="7"/>
      <c r="AI51" s="7"/>
      <c r="AJ51" s="7" t="str">
        <f t="shared" si="1"/>
        <v/>
      </c>
      <c r="AK51" s="7" t="str">
        <f>IF($AN51="","",LEFT('参加申込書(直接入力用)'!$F63,5))</f>
        <v/>
      </c>
      <c r="AL51" s="7" t="str">
        <f>IF($AN51="","",MID('参加申込書(直接入力用)'!$F63,7,3))</f>
        <v/>
      </c>
      <c r="AM51" s="7" t="str">
        <f>IF($AN51="","",RIGHT('参加申込書(直接入力用)'!$F63,1))</f>
        <v/>
      </c>
      <c r="AN51" s="8" t="str">
        <f>IF('参加申込書(直接入力用)'!$H63=0,"",'参加申込書(直接入力用)'!$H63)</f>
        <v/>
      </c>
      <c r="AO51" s="12" t="str">
        <f>IF('参加申込書(直接入力用)'!$J63=0,"",'参加申込書(直接入力用)'!$J63)</f>
        <v/>
      </c>
      <c r="AP51" s="8" t="str">
        <f>IF('参加申込書(直接入力用)'!$I63=0,"",'参加申込書(直接入力用)'!$I63)</f>
        <v/>
      </c>
      <c r="AQ51" s="8" t="str">
        <f>IF('参加申込書(直接入力用)'!$K63="","",'参加申込書(直接入力用)'!$K63)</f>
        <v/>
      </c>
      <c r="AR51" s="8" t="str">
        <f>IF('参加申込書(直接入力用)'!$L63="","",'参加申込書(直接入力用)'!$L63)</f>
        <v/>
      </c>
      <c r="AS51" s="8" t="str">
        <f>IF('参加申込書(直接入力用)'!$M63=0,"",'参加申込書(直接入力用)'!$M63)</f>
        <v/>
      </c>
      <c r="AT51" s="8" t="str">
        <f>IF('参加申込書(直接入力用)'!$N63=0,"",'参加申込書(直接入力用)'!$N63)</f>
        <v/>
      </c>
      <c r="AU51" s="8"/>
      <c r="AV51" s="202"/>
      <c r="AW51" s="8" t="str">
        <f>IF('参加申込書(直接入力用)'!$W$7=0,"",IF('参加申込書(直接入力用)'!$W$7&lt;&gt;3,'参加申込書(直接入力用)'!$Q63,'参加申込書(直接入力用)'!$M$8))</f>
        <v/>
      </c>
      <c r="AX51" s="8" t="str">
        <f>IF($AN51="","",IF('参加申込書(直接入力用)'!$O63=0,0,'参加申込書(直接入力用)'!$O63))</f>
        <v/>
      </c>
      <c r="AY51" s="8" t="str">
        <f>IF('参加申込書(直接入力用)'!$P63="","",IF('参加申込書(直接入力用)'!$P63="男",1,2))</f>
        <v/>
      </c>
      <c r="AZ51" s="23"/>
      <c r="BA51" s="23"/>
      <c r="BB51" s="8"/>
      <c r="BC51" s="9" t="str">
        <f t="shared" ca="1" si="2"/>
        <v/>
      </c>
      <c r="BD51" s="6"/>
      <c r="BE51" s="6"/>
      <c r="BF51" s="6"/>
      <c r="BG51" s="6">
        <v>0</v>
      </c>
      <c r="BH51" s="6"/>
      <c r="BI51" s="6"/>
      <c r="BJ51" s="6"/>
      <c r="BK51" s="6"/>
      <c r="BL51" s="6"/>
      <c r="BM51" s="6"/>
      <c r="BN51" s="6"/>
      <c r="BO51" s="6"/>
      <c r="BP51" s="6"/>
    </row>
    <row r="52" spans="1:68" x14ac:dyDescent="0.2">
      <c r="A52" s="5" t="str">
        <f t="shared" ca="1" si="0"/>
        <v/>
      </c>
      <c r="B52" s="6"/>
      <c r="C52" s="8" t="str">
        <f>IF($AN52="","",'参加申込書(直接入力用)'!$G$5)</f>
        <v/>
      </c>
      <c r="D52" s="7" t="str">
        <f>IF($AN52="","",'参加申込書(直接入力用)'!$G$4)</f>
        <v/>
      </c>
      <c r="E52" s="7" t="str">
        <f>IF($AN52="","",'参加申込書(直接入力用)'!$I$9)</f>
        <v/>
      </c>
      <c r="F52" s="7" t="str">
        <f>IF($AN52="","",'参加申込書(直接入力用)'!$K$9)</f>
        <v/>
      </c>
      <c r="G52" s="7" t="str">
        <f>IF($AN52="","",IF('参加申込書(直接入力用)'!$M$5="","",'参加申込書(直接入力用)'!$M$5))</f>
        <v/>
      </c>
      <c r="H52" s="7" t="str">
        <f>IF($AN52="","",IF('参加申込書(直接入力用)'!$M$7="","",'参加申込書(直接入力用)'!$M$7))</f>
        <v/>
      </c>
      <c r="I52" s="7" t="str">
        <f>IF($AN52="","",IF('参加申込書(直接入力用)'!$M$6="","",'参加申込書(直接入力用)'!$M$6))</f>
        <v/>
      </c>
      <c r="J52" s="7" t="str">
        <f>IF($AN52="","",IF('参加申込書(直接入力用)'!$M$8="","",'参加申込書(直接入力用)'!$M$8))</f>
        <v/>
      </c>
      <c r="K52" s="7" t="str">
        <f>IF($AN52="","",IF('参加申込書(直接入力用)'!$G$8="","",'参加申込書(直接入力用)'!$G$8))</f>
        <v/>
      </c>
      <c r="L52" s="7" t="str">
        <f>IF($AN52="","",IF('参加申込書(直接入力用)'!$G$9="","",'参加申込書(直接入力用)'!$G$9))</f>
        <v/>
      </c>
      <c r="M52" s="7"/>
      <c r="N52" s="7"/>
      <c r="O52" s="7"/>
      <c r="P52" s="7"/>
      <c r="Q52" s="7"/>
      <c r="R52" s="7"/>
      <c r="S52" s="7"/>
      <c r="T52" s="7"/>
      <c r="U52" s="7"/>
      <c r="V52" s="7"/>
      <c r="W52" s="7"/>
      <c r="X52" s="7"/>
      <c r="Y52" s="7"/>
      <c r="Z52" s="7"/>
      <c r="AA52" s="7"/>
      <c r="AB52" s="7"/>
      <c r="AC52" s="7"/>
      <c r="AD52" s="7" t="str">
        <f>IF($AN52="","",IF(CONCATENATE('参加申込書(直接入力用)'!$G$10,'参加申込書(直接入力用)'!$G$11)="","",CONCATENATE('参加申込書(直接入力用)'!$G$10,'参加申込書(直接入力用)'!$G$11)))</f>
        <v/>
      </c>
      <c r="AE52" s="7"/>
      <c r="AF52" s="7"/>
      <c r="AG52" s="7" t="str">
        <f>IF('参加申込書(直接入力用)'!$W$7=2,1,"")</f>
        <v/>
      </c>
      <c r="AH52" s="7"/>
      <c r="AI52" s="7"/>
      <c r="AJ52" s="7" t="str">
        <f t="shared" si="1"/>
        <v/>
      </c>
      <c r="AK52" s="7" t="str">
        <f>IF($AN52="","",LEFT('参加申込書(直接入力用)'!$F64,5))</f>
        <v/>
      </c>
      <c r="AL52" s="7" t="str">
        <f>IF($AN52="","",MID('参加申込書(直接入力用)'!$F64,7,3))</f>
        <v/>
      </c>
      <c r="AM52" s="7" t="str">
        <f>IF($AN52="","",RIGHT('参加申込書(直接入力用)'!$F64,1))</f>
        <v/>
      </c>
      <c r="AN52" s="8" t="str">
        <f>IF('参加申込書(直接入力用)'!$H64=0,"",'参加申込書(直接入力用)'!$H64)</f>
        <v/>
      </c>
      <c r="AO52" s="12" t="str">
        <f>IF('参加申込書(直接入力用)'!$J64=0,"",'参加申込書(直接入力用)'!$J64)</f>
        <v/>
      </c>
      <c r="AP52" s="8" t="str">
        <f>IF('参加申込書(直接入力用)'!$I64=0,"",'参加申込書(直接入力用)'!$I64)</f>
        <v/>
      </c>
      <c r="AQ52" s="8" t="str">
        <f>IF('参加申込書(直接入力用)'!$K64="","",'参加申込書(直接入力用)'!$K64)</f>
        <v/>
      </c>
      <c r="AR52" s="8" t="str">
        <f>IF('参加申込書(直接入力用)'!$L64="","",'参加申込書(直接入力用)'!$L64)</f>
        <v/>
      </c>
      <c r="AS52" s="8" t="str">
        <f>IF('参加申込書(直接入力用)'!$M64=0,"",'参加申込書(直接入力用)'!$M64)</f>
        <v/>
      </c>
      <c r="AT52" s="8" t="str">
        <f>IF('参加申込書(直接入力用)'!$N64=0,"",'参加申込書(直接入力用)'!$N64)</f>
        <v/>
      </c>
      <c r="AU52" s="8"/>
      <c r="AV52" s="202"/>
      <c r="AW52" s="8" t="str">
        <f>IF('参加申込書(直接入力用)'!$W$7=0,"",IF('参加申込書(直接入力用)'!$W$7&lt;&gt;3,'参加申込書(直接入力用)'!$Q64,'参加申込書(直接入力用)'!$M$8))</f>
        <v/>
      </c>
      <c r="AX52" s="8" t="str">
        <f>IF($AN52="","",IF('参加申込書(直接入力用)'!$O64=0,0,'参加申込書(直接入力用)'!$O64))</f>
        <v/>
      </c>
      <c r="AY52" s="8" t="str">
        <f>IF('参加申込書(直接入力用)'!$P64="","",IF('参加申込書(直接入力用)'!$P64="男",1,2))</f>
        <v/>
      </c>
      <c r="AZ52" s="23"/>
      <c r="BA52" s="23"/>
      <c r="BB52" s="8"/>
      <c r="BC52" s="9" t="str">
        <f t="shared" ca="1" si="2"/>
        <v/>
      </c>
      <c r="BD52" s="6"/>
      <c r="BE52" s="6"/>
      <c r="BF52" s="6"/>
      <c r="BG52" s="6">
        <v>0</v>
      </c>
      <c r="BH52" s="6"/>
      <c r="BI52" s="6"/>
      <c r="BJ52" s="6"/>
      <c r="BK52" s="6"/>
      <c r="BL52" s="6"/>
      <c r="BM52" s="6"/>
      <c r="BN52" s="6"/>
      <c r="BO52" s="6"/>
      <c r="BP52" s="6"/>
    </row>
    <row r="53" spans="1:68" x14ac:dyDescent="0.2">
      <c r="A53" s="5" t="str">
        <f t="shared" ca="1" si="0"/>
        <v/>
      </c>
      <c r="B53" s="6"/>
      <c r="C53" s="8" t="str">
        <f>IF($AN53="","",'参加申込書(直接入力用)'!$G$5)</f>
        <v/>
      </c>
      <c r="D53" s="7" t="str">
        <f>IF($AN53="","",'参加申込書(直接入力用)'!$G$4)</f>
        <v/>
      </c>
      <c r="E53" s="7" t="str">
        <f>IF($AN53="","",'参加申込書(直接入力用)'!$I$9)</f>
        <v/>
      </c>
      <c r="F53" s="7" t="str">
        <f>IF($AN53="","",'参加申込書(直接入力用)'!$K$9)</f>
        <v/>
      </c>
      <c r="G53" s="7" t="str">
        <f>IF($AN53="","",IF('参加申込書(直接入力用)'!$M$5="","",'参加申込書(直接入力用)'!$M$5))</f>
        <v/>
      </c>
      <c r="H53" s="7" t="str">
        <f>IF($AN53="","",IF('参加申込書(直接入力用)'!$M$7="","",'参加申込書(直接入力用)'!$M$7))</f>
        <v/>
      </c>
      <c r="I53" s="7" t="str">
        <f>IF($AN53="","",IF('参加申込書(直接入力用)'!$M$6="","",'参加申込書(直接入力用)'!$M$6))</f>
        <v/>
      </c>
      <c r="J53" s="7" t="str">
        <f>IF($AN53="","",IF('参加申込書(直接入力用)'!$M$8="","",'参加申込書(直接入力用)'!$M$8))</f>
        <v/>
      </c>
      <c r="K53" s="7" t="str">
        <f>IF($AN53="","",IF('参加申込書(直接入力用)'!$G$8="","",'参加申込書(直接入力用)'!$G$8))</f>
        <v/>
      </c>
      <c r="L53" s="7" t="str">
        <f>IF($AN53="","",IF('参加申込書(直接入力用)'!$G$9="","",'参加申込書(直接入力用)'!$G$9))</f>
        <v/>
      </c>
      <c r="M53" s="7"/>
      <c r="N53" s="7"/>
      <c r="O53" s="7"/>
      <c r="P53" s="7"/>
      <c r="Q53" s="7"/>
      <c r="R53" s="7"/>
      <c r="S53" s="7"/>
      <c r="T53" s="7"/>
      <c r="U53" s="7"/>
      <c r="V53" s="7"/>
      <c r="W53" s="7"/>
      <c r="X53" s="7"/>
      <c r="Y53" s="7"/>
      <c r="Z53" s="7"/>
      <c r="AA53" s="7"/>
      <c r="AB53" s="7"/>
      <c r="AC53" s="7"/>
      <c r="AD53" s="7" t="str">
        <f>IF($AN53="","",IF(CONCATENATE('参加申込書(直接入力用)'!$G$10,'参加申込書(直接入力用)'!$G$11)="","",CONCATENATE('参加申込書(直接入力用)'!$G$10,'参加申込書(直接入力用)'!$G$11)))</f>
        <v/>
      </c>
      <c r="AE53" s="7"/>
      <c r="AF53" s="7"/>
      <c r="AG53" s="7" t="str">
        <f>IF('参加申込書(直接入力用)'!$W$7=2,1,"")</f>
        <v/>
      </c>
      <c r="AH53" s="7"/>
      <c r="AI53" s="7"/>
      <c r="AJ53" s="7" t="str">
        <f t="shared" si="1"/>
        <v/>
      </c>
      <c r="AK53" s="7" t="str">
        <f>IF($AN53="","",LEFT('参加申込書(直接入力用)'!$F65,5))</f>
        <v/>
      </c>
      <c r="AL53" s="7" t="str">
        <f>IF($AN53="","",MID('参加申込書(直接入力用)'!$F65,7,3))</f>
        <v/>
      </c>
      <c r="AM53" s="7" t="str">
        <f>IF($AN53="","",RIGHT('参加申込書(直接入力用)'!$F65,1))</f>
        <v/>
      </c>
      <c r="AN53" s="8" t="str">
        <f>IF('参加申込書(直接入力用)'!$H65=0,"",'参加申込書(直接入力用)'!$H65)</f>
        <v/>
      </c>
      <c r="AO53" s="12" t="str">
        <f>IF('参加申込書(直接入力用)'!$J65=0,"",'参加申込書(直接入力用)'!$J65)</f>
        <v/>
      </c>
      <c r="AP53" s="8" t="str">
        <f>IF('参加申込書(直接入力用)'!$I65=0,"",'参加申込書(直接入力用)'!$I65)</f>
        <v/>
      </c>
      <c r="AQ53" s="8" t="str">
        <f>IF('参加申込書(直接入力用)'!$K65="","",'参加申込書(直接入力用)'!$K65)</f>
        <v/>
      </c>
      <c r="AR53" s="8" t="str">
        <f>IF('参加申込書(直接入力用)'!$L65="","",'参加申込書(直接入力用)'!$L65)</f>
        <v/>
      </c>
      <c r="AS53" s="8" t="str">
        <f>IF('参加申込書(直接入力用)'!$M65=0,"",'参加申込書(直接入力用)'!$M65)</f>
        <v/>
      </c>
      <c r="AT53" s="8" t="str">
        <f>IF('参加申込書(直接入力用)'!$N65=0,"",'参加申込書(直接入力用)'!$N65)</f>
        <v/>
      </c>
      <c r="AU53" s="8"/>
      <c r="AV53" s="202"/>
      <c r="AW53" s="8" t="str">
        <f>IF('参加申込書(直接入力用)'!$W$7=0,"",IF('参加申込書(直接入力用)'!$W$7&lt;&gt;3,'参加申込書(直接入力用)'!$Q65,'参加申込書(直接入力用)'!$M$8))</f>
        <v/>
      </c>
      <c r="AX53" s="8" t="str">
        <f>IF($AN53="","",IF('参加申込書(直接入力用)'!$O65=0,0,'参加申込書(直接入力用)'!$O65))</f>
        <v/>
      </c>
      <c r="AY53" s="8" t="str">
        <f>IF('参加申込書(直接入力用)'!$P65="","",IF('参加申込書(直接入力用)'!$P65="男",1,2))</f>
        <v/>
      </c>
      <c r="AZ53" s="23"/>
      <c r="BA53" s="23"/>
      <c r="BB53" s="8"/>
      <c r="BC53" s="9" t="str">
        <f t="shared" ca="1" si="2"/>
        <v/>
      </c>
      <c r="BD53" s="6"/>
      <c r="BE53" s="6"/>
      <c r="BF53" s="6"/>
      <c r="BG53" s="6">
        <v>0</v>
      </c>
      <c r="BH53" s="6"/>
      <c r="BI53" s="6"/>
      <c r="BJ53" s="6"/>
      <c r="BK53" s="6"/>
      <c r="BL53" s="6"/>
      <c r="BM53" s="6"/>
      <c r="BN53" s="6"/>
      <c r="BO53" s="6"/>
      <c r="BP53" s="6"/>
    </row>
    <row r="54" spans="1:68" x14ac:dyDescent="0.2">
      <c r="A54" s="5" t="str">
        <f t="shared" ca="1" si="0"/>
        <v/>
      </c>
      <c r="B54" s="6"/>
      <c r="C54" s="8" t="str">
        <f>IF($AN54="","",'参加申込書(直接入力用)'!$G$5)</f>
        <v/>
      </c>
      <c r="D54" s="7" t="str">
        <f>IF($AN54="","",'参加申込書(直接入力用)'!$G$4)</f>
        <v/>
      </c>
      <c r="E54" s="7" t="str">
        <f>IF($AN54="","",'参加申込書(直接入力用)'!$I$9)</f>
        <v/>
      </c>
      <c r="F54" s="7" t="str">
        <f>IF($AN54="","",'参加申込書(直接入力用)'!$K$9)</f>
        <v/>
      </c>
      <c r="G54" s="7" t="str">
        <f>IF($AN54="","",IF('参加申込書(直接入力用)'!$M$5="","",'参加申込書(直接入力用)'!$M$5))</f>
        <v/>
      </c>
      <c r="H54" s="7" t="str">
        <f>IF($AN54="","",IF('参加申込書(直接入力用)'!$M$7="","",'参加申込書(直接入力用)'!$M$7))</f>
        <v/>
      </c>
      <c r="I54" s="7" t="str">
        <f>IF($AN54="","",IF('参加申込書(直接入力用)'!$M$6="","",'参加申込書(直接入力用)'!$M$6))</f>
        <v/>
      </c>
      <c r="J54" s="7" t="str">
        <f>IF($AN54="","",IF('参加申込書(直接入力用)'!$M$8="","",'参加申込書(直接入力用)'!$M$8))</f>
        <v/>
      </c>
      <c r="K54" s="7" t="str">
        <f>IF($AN54="","",IF('参加申込書(直接入力用)'!$G$8="","",'参加申込書(直接入力用)'!$G$8))</f>
        <v/>
      </c>
      <c r="L54" s="7" t="str">
        <f>IF($AN54="","",IF('参加申込書(直接入力用)'!$G$9="","",'参加申込書(直接入力用)'!$G$9))</f>
        <v/>
      </c>
      <c r="M54" s="7"/>
      <c r="N54" s="7"/>
      <c r="O54" s="7"/>
      <c r="P54" s="7"/>
      <c r="Q54" s="7"/>
      <c r="R54" s="7"/>
      <c r="S54" s="7"/>
      <c r="T54" s="7"/>
      <c r="U54" s="7"/>
      <c r="V54" s="7"/>
      <c r="W54" s="7"/>
      <c r="X54" s="7"/>
      <c r="Y54" s="7"/>
      <c r="Z54" s="7"/>
      <c r="AA54" s="7"/>
      <c r="AB54" s="7"/>
      <c r="AC54" s="7"/>
      <c r="AD54" s="7" t="str">
        <f>IF($AN54="","",IF(CONCATENATE('参加申込書(直接入力用)'!$G$10,'参加申込書(直接入力用)'!$G$11)="","",CONCATENATE('参加申込書(直接入力用)'!$G$10,'参加申込書(直接入力用)'!$G$11)))</f>
        <v/>
      </c>
      <c r="AE54" s="7"/>
      <c r="AF54" s="7"/>
      <c r="AG54" s="7" t="str">
        <f>IF('参加申込書(直接入力用)'!$W$7=2,1,"")</f>
        <v/>
      </c>
      <c r="AH54" s="7"/>
      <c r="AI54" s="7"/>
      <c r="AJ54" s="7" t="str">
        <f t="shared" si="1"/>
        <v/>
      </c>
      <c r="AK54" s="7" t="str">
        <f>IF($AN54="","",LEFT('参加申込書(直接入力用)'!$F66,5))</f>
        <v/>
      </c>
      <c r="AL54" s="7" t="str">
        <f>IF($AN54="","",MID('参加申込書(直接入力用)'!$F66,7,3))</f>
        <v/>
      </c>
      <c r="AM54" s="7" t="str">
        <f>IF($AN54="","",RIGHT('参加申込書(直接入力用)'!$F66,1))</f>
        <v/>
      </c>
      <c r="AN54" s="8" t="str">
        <f>IF('参加申込書(直接入力用)'!$H66=0,"",'参加申込書(直接入力用)'!$H66)</f>
        <v/>
      </c>
      <c r="AO54" s="12" t="str">
        <f>IF('参加申込書(直接入力用)'!$J66=0,"",'参加申込書(直接入力用)'!$J66)</f>
        <v/>
      </c>
      <c r="AP54" s="8" t="str">
        <f>IF('参加申込書(直接入力用)'!$I66=0,"",'参加申込書(直接入力用)'!$I66)</f>
        <v/>
      </c>
      <c r="AQ54" s="8" t="str">
        <f>IF('参加申込書(直接入力用)'!$K66="","",'参加申込書(直接入力用)'!$K66)</f>
        <v/>
      </c>
      <c r="AR54" s="8" t="str">
        <f>IF('参加申込書(直接入力用)'!$L66="","",'参加申込書(直接入力用)'!$L66)</f>
        <v/>
      </c>
      <c r="AS54" s="8" t="str">
        <f>IF('参加申込書(直接入力用)'!$M66=0,"",'参加申込書(直接入力用)'!$M66)</f>
        <v/>
      </c>
      <c r="AT54" s="8" t="str">
        <f>IF('参加申込書(直接入力用)'!$N66=0,"",'参加申込書(直接入力用)'!$N66)</f>
        <v/>
      </c>
      <c r="AU54" s="8"/>
      <c r="AV54" s="202"/>
      <c r="AW54" s="8" t="str">
        <f>IF('参加申込書(直接入力用)'!$W$7=0,"",IF('参加申込書(直接入力用)'!$W$7&lt;&gt;3,'参加申込書(直接入力用)'!$Q66,'参加申込書(直接入力用)'!$M$8))</f>
        <v/>
      </c>
      <c r="AX54" s="8" t="str">
        <f>IF($AN54="","",IF('参加申込書(直接入力用)'!$O66=0,0,'参加申込書(直接入力用)'!$O66))</f>
        <v/>
      </c>
      <c r="AY54" s="8" t="str">
        <f>IF('参加申込書(直接入力用)'!$P66="","",IF('参加申込書(直接入力用)'!$P66="男",1,2))</f>
        <v/>
      </c>
      <c r="AZ54" s="23"/>
      <c r="BA54" s="23"/>
      <c r="BB54" s="8"/>
      <c r="BC54" s="9" t="str">
        <f t="shared" ca="1" si="2"/>
        <v/>
      </c>
      <c r="BD54" s="6"/>
      <c r="BE54" s="6"/>
      <c r="BF54" s="6"/>
      <c r="BG54" s="6">
        <v>0</v>
      </c>
      <c r="BH54" s="6"/>
      <c r="BI54" s="6"/>
      <c r="BJ54" s="6"/>
      <c r="BK54" s="6"/>
      <c r="BL54" s="6"/>
      <c r="BM54" s="6"/>
      <c r="BN54" s="6"/>
      <c r="BO54" s="6"/>
      <c r="BP54" s="6"/>
    </row>
    <row r="55" spans="1:68" x14ac:dyDescent="0.2">
      <c r="A55" s="5" t="str">
        <f t="shared" ca="1" si="0"/>
        <v/>
      </c>
      <c r="B55" s="6"/>
      <c r="C55" s="8" t="str">
        <f>IF($AN55="","",'参加申込書(直接入力用)'!$G$5)</f>
        <v/>
      </c>
      <c r="D55" s="7" t="str">
        <f>IF($AN55="","",'参加申込書(直接入力用)'!$G$4)</f>
        <v/>
      </c>
      <c r="E55" s="7" t="str">
        <f>IF($AN55="","",'参加申込書(直接入力用)'!$I$9)</f>
        <v/>
      </c>
      <c r="F55" s="7" t="str">
        <f>IF($AN55="","",'参加申込書(直接入力用)'!$K$9)</f>
        <v/>
      </c>
      <c r="G55" s="7" t="str">
        <f>IF($AN55="","",IF('参加申込書(直接入力用)'!$M$5="","",'参加申込書(直接入力用)'!$M$5))</f>
        <v/>
      </c>
      <c r="H55" s="7" t="str">
        <f>IF($AN55="","",IF('参加申込書(直接入力用)'!$M$7="","",'参加申込書(直接入力用)'!$M$7))</f>
        <v/>
      </c>
      <c r="I55" s="7" t="str">
        <f>IF($AN55="","",IF('参加申込書(直接入力用)'!$M$6="","",'参加申込書(直接入力用)'!$M$6))</f>
        <v/>
      </c>
      <c r="J55" s="7" t="str">
        <f>IF($AN55="","",IF('参加申込書(直接入力用)'!$M$8="","",'参加申込書(直接入力用)'!$M$8))</f>
        <v/>
      </c>
      <c r="K55" s="7" t="str">
        <f>IF($AN55="","",IF('参加申込書(直接入力用)'!$G$8="","",'参加申込書(直接入力用)'!$G$8))</f>
        <v/>
      </c>
      <c r="L55" s="7" t="str">
        <f>IF($AN55="","",IF('参加申込書(直接入力用)'!$G$9="","",'参加申込書(直接入力用)'!$G$9))</f>
        <v/>
      </c>
      <c r="M55" s="7"/>
      <c r="N55" s="7"/>
      <c r="O55" s="7"/>
      <c r="P55" s="7"/>
      <c r="Q55" s="7"/>
      <c r="R55" s="7"/>
      <c r="S55" s="7"/>
      <c r="T55" s="7"/>
      <c r="U55" s="7"/>
      <c r="V55" s="7"/>
      <c r="W55" s="7"/>
      <c r="X55" s="7"/>
      <c r="Y55" s="7"/>
      <c r="Z55" s="7"/>
      <c r="AA55" s="7"/>
      <c r="AB55" s="7"/>
      <c r="AC55" s="7"/>
      <c r="AD55" s="7" t="str">
        <f>IF($AN55="","",IF(CONCATENATE('参加申込書(直接入力用)'!$G$10,'参加申込書(直接入力用)'!$G$11)="","",CONCATENATE('参加申込書(直接入力用)'!$G$10,'参加申込書(直接入力用)'!$G$11)))</f>
        <v/>
      </c>
      <c r="AE55" s="7"/>
      <c r="AF55" s="7"/>
      <c r="AG55" s="7" t="str">
        <f>IF('参加申込書(直接入力用)'!$W$7=2,1,"")</f>
        <v/>
      </c>
      <c r="AH55" s="7"/>
      <c r="AI55" s="7"/>
      <c r="AJ55" s="7" t="str">
        <f t="shared" si="1"/>
        <v/>
      </c>
      <c r="AK55" s="7" t="str">
        <f>IF($AN55="","",LEFT('参加申込書(直接入力用)'!$F67,5))</f>
        <v/>
      </c>
      <c r="AL55" s="7" t="str">
        <f>IF($AN55="","",MID('参加申込書(直接入力用)'!$F67,7,3))</f>
        <v/>
      </c>
      <c r="AM55" s="7" t="str">
        <f>IF($AN55="","",RIGHT('参加申込書(直接入力用)'!$F67,1))</f>
        <v/>
      </c>
      <c r="AN55" s="8" t="str">
        <f>IF('参加申込書(直接入力用)'!$H67=0,"",'参加申込書(直接入力用)'!$H67)</f>
        <v/>
      </c>
      <c r="AO55" s="12" t="str">
        <f>IF('参加申込書(直接入力用)'!$J67=0,"",'参加申込書(直接入力用)'!$J67)</f>
        <v/>
      </c>
      <c r="AP55" s="8" t="str">
        <f>IF('参加申込書(直接入力用)'!$I67=0,"",'参加申込書(直接入力用)'!$I67)</f>
        <v/>
      </c>
      <c r="AQ55" s="8" t="str">
        <f>IF('参加申込書(直接入力用)'!$K67="","",'参加申込書(直接入力用)'!$K67)</f>
        <v/>
      </c>
      <c r="AR55" s="8" t="str">
        <f>IF('参加申込書(直接入力用)'!$L67="","",'参加申込書(直接入力用)'!$L67)</f>
        <v/>
      </c>
      <c r="AS55" s="8" t="str">
        <f>IF('参加申込書(直接入力用)'!$M67=0,"",'参加申込書(直接入力用)'!$M67)</f>
        <v/>
      </c>
      <c r="AT55" s="8" t="str">
        <f>IF('参加申込書(直接入力用)'!$N67=0,"",'参加申込書(直接入力用)'!$N67)</f>
        <v/>
      </c>
      <c r="AU55" s="8"/>
      <c r="AV55" s="202"/>
      <c r="AW55" s="8" t="str">
        <f>IF('参加申込書(直接入力用)'!$W$7=0,"",IF('参加申込書(直接入力用)'!$W$7&lt;&gt;3,'参加申込書(直接入力用)'!$Q67,'参加申込書(直接入力用)'!$M$8))</f>
        <v/>
      </c>
      <c r="AX55" s="8" t="str">
        <f>IF($AN55="","",IF('参加申込書(直接入力用)'!$O67=0,0,'参加申込書(直接入力用)'!$O67))</f>
        <v/>
      </c>
      <c r="AY55" s="8" t="str">
        <f>IF('参加申込書(直接入力用)'!$P67="","",IF('参加申込書(直接入力用)'!$P67="男",1,2))</f>
        <v/>
      </c>
      <c r="AZ55" s="23"/>
      <c r="BA55" s="23"/>
      <c r="BB55" s="8"/>
      <c r="BC55" s="9" t="str">
        <f t="shared" ca="1" si="2"/>
        <v/>
      </c>
      <c r="BD55" s="6"/>
      <c r="BE55" s="6"/>
      <c r="BF55" s="6"/>
      <c r="BG55" s="6">
        <v>0</v>
      </c>
      <c r="BH55" s="6"/>
      <c r="BI55" s="6"/>
      <c r="BJ55" s="6"/>
      <c r="BK55" s="6"/>
      <c r="BL55" s="6"/>
      <c r="BM55" s="6"/>
      <c r="BN55" s="6"/>
      <c r="BO55" s="6"/>
      <c r="BP55" s="6"/>
    </row>
    <row r="56" spans="1:68" x14ac:dyDescent="0.2">
      <c r="A56" s="5" t="str">
        <f t="shared" ca="1" si="0"/>
        <v/>
      </c>
      <c r="B56" s="6"/>
      <c r="C56" s="8" t="str">
        <f>IF($AN56="","",'参加申込書(直接入力用)'!$G$5)</f>
        <v/>
      </c>
      <c r="D56" s="7" t="str">
        <f>IF($AN56="","",'参加申込書(直接入力用)'!$G$4)</f>
        <v/>
      </c>
      <c r="E56" s="7" t="str">
        <f>IF($AN56="","",'参加申込書(直接入力用)'!$I$9)</f>
        <v/>
      </c>
      <c r="F56" s="7" t="str">
        <f>IF($AN56="","",'参加申込書(直接入力用)'!$K$9)</f>
        <v/>
      </c>
      <c r="G56" s="7" t="str">
        <f>IF($AN56="","",IF('参加申込書(直接入力用)'!$M$5="","",'参加申込書(直接入力用)'!$M$5))</f>
        <v/>
      </c>
      <c r="H56" s="7" t="str">
        <f>IF($AN56="","",IF('参加申込書(直接入力用)'!$M$7="","",'参加申込書(直接入力用)'!$M$7))</f>
        <v/>
      </c>
      <c r="I56" s="7" t="str">
        <f>IF($AN56="","",IF('参加申込書(直接入力用)'!$M$6="","",'参加申込書(直接入力用)'!$M$6))</f>
        <v/>
      </c>
      <c r="J56" s="7" t="str">
        <f>IF($AN56="","",IF('参加申込書(直接入力用)'!$M$8="","",'参加申込書(直接入力用)'!$M$8))</f>
        <v/>
      </c>
      <c r="K56" s="7" t="str">
        <f>IF($AN56="","",IF('参加申込書(直接入力用)'!$G$8="","",'参加申込書(直接入力用)'!$G$8))</f>
        <v/>
      </c>
      <c r="L56" s="7" t="str">
        <f>IF($AN56="","",IF('参加申込書(直接入力用)'!$G$9="","",'参加申込書(直接入力用)'!$G$9))</f>
        <v/>
      </c>
      <c r="M56" s="7"/>
      <c r="N56" s="7"/>
      <c r="O56" s="7"/>
      <c r="P56" s="7"/>
      <c r="Q56" s="7"/>
      <c r="R56" s="7"/>
      <c r="S56" s="7"/>
      <c r="T56" s="7"/>
      <c r="U56" s="7"/>
      <c r="V56" s="7"/>
      <c r="W56" s="7"/>
      <c r="X56" s="7"/>
      <c r="Y56" s="7"/>
      <c r="Z56" s="7"/>
      <c r="AA56" s="7"/>
      <c r="AB56" s="7"/>
      <c r="AC56" s="7"/>
      <c r="AD56" s="7" t="str">
        <f>IF($AN56="","",IF(CONCATENATE('参加申込書(直接入力用)'!$G$10,'参加申込書(直接入力用)'!$G$11)="","",CONCATENATE('参加申込書(直接入力用)'!$G$10,'参加申込書(直接入力用)'!$G$11)))</f>
        <v/>
      </c>
      <c r="AE56" s="7"/>
      <c r="AF56" s="7"/>
      <c r="AG56" s="7" t="str">
        <f>IF('参加申込書(直接入力用)'!$W$7=2,1,"")</f>
        <v/>
      </c>
      <c r="AH56" s="7"/>
      <c r="AI56" s="7"/>
      <c r="AJ56" s="7" t="str">
        <f t="shared" si="1"/>
        <v/>
      </c>
      <c r="AK56" s="7" t="str">
        <f>IF($AN56="","",LEFT('参加申込書(直接入力用)'!$F68,5))</f>
        <v/>
      </c>
      <c r="AL56" s="7" t="str">
        <f>IF($AN56="","",MID('参加申込書(直接入力用)'!$F68,7,3))</f>
        <v/>
      </c>
      <c r="AM56" s="7" t="str">
        <f>IF($AN56="","",RIGHT('参加申込書(直接入力用)'!$F68,1))</f>
        <v/>
      </c>
      <c r="AN56" s="8" t="str">
        <f>IF('参加申込書(直接入力用)'!$H68=0,"",'参加申込書(直接入力用)'!$H68)</f>
        <v/>
      </c>
      <c r="AO56" s="12" t="str">
        <f>IF('参加申込書(直接入力用)'!$J68=0,"",'参加申込書(直接入力用)'!$J68)</f>
        <v/>
      </c>
      <c r="AP56" s="8" t="str">
        <f>IF('参加申込書(直接入力用)'!$I68=0,"",'参加申込書(直接入力用)'!$I68)</f>
        <v/>
      </c>
      <c r="AQ56" s="8" t="str">
        <f>IF('参加申込書(直接入力用)'!$K68="","",'参加申込書(直接入力用)'!$K68)</f>
        <v/>
      </c>
      <c r="AR56" s="8" t="str">
        <f>IF('参加申込書(直接入力用)'!$L68="","",'参加申込書(直接入力用)'!$L68)</f>
        <v/>
      </c>
      <c r="AS56" s="8" t="str">
        <f>IF('参加申込書(直接入力用)'!$M68=0,"",'参加申込書(直接入力用)'!$M68)</f>
        <v/>
      </c>
      <c r="AT56" s="8" t="str">
        <f>IF('参加申込書(直接入力用)'!$N68=0,"",'参加申込書(直接入力用)'!$N68)</f>
        <v/>
      </c>
      <c r="AU56" s="8"/>
      <c r="AV56" s="202"/>
      <c r="AW56" s="8" t="str">
        <f>IF('参加申込書(直接入力用)'!$W$7=0,"",IF('参加申込書(直接入力用)'!$W$7&lt;&gt;3,'参加申込書(直接入力用)'!$Q68,'参加申込書(直接入力用)'!$M$8))</f>
        <v/>
      </c>
      <c r="AX56" s="8" t="str">
        <f>IF($AN56="","",IF('参加申込書(直接入力用)'!$O68=0,0,'参加申込書(直接入力用)'!$O68))</f>
        <v/>
      </c>
      <c r="AY56" s="8" t="str">
        <f>IF('参加申込書(直接入力用)'!$P68="","",IF('参加申込書(直接入力用)'!$P68="男",1,2))</f>
        <v/>
      </c>
      <c r="AZ56" s="23"/>
      <c r="BA56" s="23"/>
      <c r="BB56" s="8"/>
      <c r="BC56" s="9" t="str">
        <f t="shared" ca="1" si="2"/>
        <v/>
      </c>
      <c r="BD56" s="6"/>
      <c r="BE56" s="6"/>
      <c r="BF56" s="6"/>
      <c r="BG56" s="6">
        <v>0</v>
      </c>
      <c r="BH56" s="6"/>
      <c r="BI56" s="6"/>
      <c r="BJ56" s="6"/>
      <c r="BK56" s="6"/>
      <c r="BL56" s="6"/>
      <c r="BM56" s="6"/>
      <c r="BN56" s="6"/>
      <c r="BO56" s="6"/>
      <c r="BP56" s="6"/>
    </row>
    <row r="57" spans="1:68" x14ac:dyDescent="0.2">
      <c r="A57" s="5" t="str">
        <f t="shared" ca="1" si="0"/>
        <v/>
      </c>
      <c r="B57" s="6"/>
      <c r="C57" s="8" t="str">
        <f>IF($AN57="","",'参加申込書(直接入力用)'!$G$5)</f>
        <v/>
      </c>
      <c r="D57" s="7" t="str">
        <f>IF($AN57="","",'参加申込書(直接入力用)'!$G$4)</f>
        <v/>
      </c>
      <c r="E57" s="7" t="str">
        <f>IF($AN57="","",'参加申込書(直接入力用)'!$I$9)</f>
        <v/>
      </c>
      <c r="F57" s="7" t="str">
        <f>IF($AN57="","",'参加申込書(直接入力用)'!$K$9)</f>
        <v/>
      </c>
      <c r="G57" s="7" t="str">
        <f>IF($AN57="","",IF('参加申込書(直接入力用)'!$M$5="","",'参加申込書(直接入力用)'!$M$5))</f>
        <v/>
      </c>
      <c r="H57" s="7" t="str">
        <f>IF($AN57="","",IF('参加申込書(直接入力用)'!$M$7="","",'参加申込書(直接入力用)'!$M$7))</f>
        <v/>
      </c>
      <c r="I57" s="7" t="str">
        <f>IF($AN57="","",IF('参加申込書(直接入力用)'!$M$6="","",'参加申込書(直接入力用)'!$M$6))</f>
        <v/>
      </c>
      <c r="J57" s="7" t="str">
        <f>IF($AN57="","",IF('参加申込書(直接入力用)'!$M$8="","",'参加申込書(直接入力用)'!$M$8))</f>
        <v/>
      </c>
      <c r="K57" s="7" t="str">
        <f>IF($AN57="","",IF('参加申込書(直接入力用)'!$G$8="","",'参加申込書(直接入力用)'!$G$8))</f>
        <v/>
      </c>
      <c r="L57" s="7" t="str">
        <f>IF($AN57="","",IF('参加申込書(直接入力用)'!$G$9="","",'参加申込書(直接入力用)'!$G$9))</f>
        <v/>
      </c>
      <c r="M57" s="7"/>
      <c r="N57" s="7"/>
      <c r="O57" s="7"/>
      <c r="P57" s="7"/>
      <c r="Q57" s="7"/>
      <c r="R57" s="7"/>
      <c r="S57" s="7"/>
      <c r="T57" s="7"/>
      <c r="U57" s="7"/>
      <c r="V57" s="7"/>
      <c r="W57" s="7"/>
      <c r="X57" s="7"/>
      <c r="Y57" s="7"/>
      <c r="Z57" s="7"/>
      <c r="AA57" s="7"/>
      <c r="AB57" s="7"/>
      <c r="AC57" s="7"/>
      <c r="AD57" s="7" t="str">
        <f>IF($AN57="","",IF(CONCATENATE('参加申込書(直接入力用)'!$G$10,'参加申込書(直接入力用)'!$G$11)="","",CONCATENATE('参加申込書(直接入力用)'!$G$10,'参加申込書(直接入力用)'!$G$11)))</f>
        <v/>
      </c>
      <c r="AE57" s="7"/>
      <c r="AF57" s="7"/>
      <c r="AG57" s="7" t="str">
        <f>IF('参加申込書(直接入力用)'!$W$7=2,1,"")</f>
        <v/>
      </c>
      <c r="AH57" s="7"/>
      <c r="AI57" s="7"/>
      <c r="AJ57" s="7" t="str">
        <f t="shared" si="1"/>
        <v/>
      </c>
      <c r="AK57" s="7" t="str">
        <f>IF($AN57="","",LEFT('参加申込書(直接入力用)'!$F69,5))</f>
        <v/>
      </c>
      <c r="AL57" s="7" t="str">
        <f>IF($AN57="","",MID('参加申込書(直接入力用)'!$F69,7,3))</f>
        <v/>
      </c>
      <c r="AM57" s="7" t="str">
        <f>IF($AN57="","",RIGHT('参加申込書(直接入力用)'!$F69,1))</f>
        <v/>
      </c>
      <c r="AN57" s="8" t="str">
        <f>IF('参加申込書(直接入力用)'!$H69=0,"",'参加申込書(直接入力用)'!$H69)</f>
        <v/>
      </c>
      <c r="AO57" s="12" t="str">
        <f>IF('参加申込書(直接入力用)'!$J69=0,"",'参加申込書(直接入力用)'!$J69)</f>
        <v/>
      </c>
      <c r="AP57" s="8" t="str">
        <f>IF('参加申込書(直接入力用)'!$I69=0,"",'参加申込書(直接入力用)'!$I69)</f>
        <v/>
      </c>
      <c r="AQ57" s="8" t="str">
        <f>IF('参加申込書(直接入力用)'!$K69="","",'参加申込書(直接入力用)'!$K69)</f>
        <v/>
      </c>
      <c r="AR57" s="8" t="str">
        <f>IF('参加申込書(直接入力用)'!$L69="","",'参加申込書(直接入力用)'!$L69)</f>
        <v/>
      </c>
      <c r="AS57" s="8" t="str">
        <f>IF('参加申込書(直接入力用)'!$M69=0,"",'参加申込書(直接入力用)'!$M69)</f>
        <v/>
      </c>
      <c r="AT57" s="8" t="str">
        <f>IF('参加申込書(直接入力用)'!$N69=0,"",'参加申込書(直接入力用)'!$N69)</f>
        <v/>
      </c>
      <c r="AU57" s="8"/>
      <c r="AV57" s="202"/>
      <c r="AW57" s="8" t="str">
        <f>IF('参加申込書(直接入力用)'!$W$7=0,"",IF('参加申込書(直接入力用)'!$W$7&lt;&gt;3,'参加申込書(直接入力用)'!$Q69,'参加申込書(直接入力用)'!$M$8))</f>
        <v/>
      </c>
      <c r="AX57" s="8" t="str">
        <f>IF($AN57="","",IF('参加申込書(直接入力用)'!$O69=0,0,'参加申込書(直接入力用)'!$O69))</f>
        <v/>
      </c>
      <c r="AY57" s="8" t="str">
        <f>IF('参加申込書(直接入力用)'!$P69="","",IF('参加申込書(直接入力用)'!$P69="男",1,2))</f>
        <v/>
      </c>
      <c r="AZ57" s="23"/>
      <c r="BA57" s="23"/>
      <c r="BB57" s="8"/>
      <c r="BC57" s="9" t="str">
        <f t="shared" ca="1" si="2"/>
        <v/>
      </c>
      <c r="BD57" s="6"/>
      <c r="BE57" s="6"/>
      <c r="BF57" s="6"/>
      <c r="BG57" s="6">
        <v>0</v>
      </c>
      <c r="BH57" s="6"/>
      <c r="BI57" s="6"/>
      <c r="BJ57" s="6"/>
      <c r="BK57" s="6"/>
      <c r="BL57" s="6"/>
      <c r="BM57" s="6"/>
      <c r="BN57" s="6"/>
      <c r="BO57" s="6"/>
      <c r="BP57" s="6"/>
    </row>
    <row r="58" spans="1:68" x14ac:dyDescent="0.2">
      <c r="A58" s="5" t="str">
        <f t="shared" ca="1" si="0"/>
        <v/>
      </c>
      <c r="B58" s="6"/>
      <c r="C58" s="8" t="str">
        <f>IF($AN58="","",'参加申込書(直接入力用)'!$G$5)</f>
        <v/>
      </c>
      <c r="D58" s="7" t="str">
        <f>IF($AN58="","",'参加申込書(直接入力用)'!$G$4)</f>
        <v/>
      </c>
      <c r="E58" s="7" t="str">
        <f>IF($AN58="","",'参加申込書(直接入力用)'!$I$9)</f>
        <v/>
      </c>
      <c r="F58" s="7" t="str">
        <f>IF($AN58="","",'参加申込書(直接入力用)'!$K$9)</f>
        <v/>
      </c>
      <c r="G58" s="7" t="str">
        <f>IF($AN58="","",IF('参加申込書(直接入力用)'!$M$5="","",'参加申込書(直接入力用)'!$M$5))</f>
        <v/>
      </c>
      <c r="H58" s="7" t="str">
        <f>IF($AN58="","",IF('参加申込書(直接入力用)'!$M$7="","",'参加申込書(直接入力用)'!$M$7))</f>
        <v/>
      </c>
      <c r="I58" s="7" t="str">
        <f>IF($AN58="","",IF('参加申込書(直接入力用)'!$M$6="","",'参加申込書(直接入力用)'!$M$6))</f>
        <v/>
      </c>
      <c r="J58" s="7" t="str">
        <f>IF($AN58="","",IF('参加申込書(直接入力用)'!$M$8="","",'参加申込書(直接入力用)'!$M$8))</f>
        <v/>
      </c>
      <c r="K58" s="7" t="str">
        <f>IF($AN58="","",IF('参加申込書(直接入力用)'!$G$8="","",'参加申込書(直接入力用)'!$G$8))</f>
        <v/>
      </c>
      <c r="L58" s="7" t="str">
        <f>IF($AN58="","",IF('参加申込書(直接入力用)'!$G$9="","",'参加申込書(直接入力用)'!$G$9))</f>
        <v/>
      </c>
      <c r="M58" s="7"/>
      <c r="N58" s="7"/>
      <c r="O58" s="7"/>
      <c r="P58" s="7"/>
      <c r="Q58" s="7"/>
      <c r="R58" s="7"/>
      <c r="S58" s="7"/>
      <c r="T58" s="7"/>
      <c r="U58" s="7"/>
      <c r="V58" s="7"/>
      <c r="W58" s="7"/>
      <c r="X58" s="7"/>
      <c r="Y58" s="7"/>
      <c r="Z58" s="7"/>
      <c r="AA58" s="7"/>
      <c r="AB58" s="7"/>
      <c r="AC58" s="7"/>
      <c r="AD58" s="7" t="str">
        <f>IF($AN58="","",IF(CONCATENATE('参加申込書(直接入力用)'!$G$10,'参加申込書(直接入力用)'!$G$11)="","",CONCATENATE('参加申込書(直接入力用)'!$G$10,'参加申込書(直接入力用)'!$G$11)))</f>
        <v/>
      </c>
      <c r="AE58" s="7"/>
      <c r="AF58" s="7"/>
      <c r="AG58" s="7" t="str">
        <f>IF('参加申込書(直接入力用)'!$W$7=2,1,"")</f>
        <v/>
      </c>
      <c r="AH58" s="7"/>
      <c r="AI58" s="7"/>
      <c r="AJ58" s="7" t="str">
        <f t="shared" si="1"/>
        <v/>
      </c>
      <c r="AK58" s="7" t="str">
        <f>IF($AN58="","",LEFT('参加申込書(直接入力用)'!$F70,5))</f>
        <v/>
      </c>
      <c r="AL58" s="7" t="str">
        <f>IF($AN58="","",MID('参加申込書(直接入力用)'!$F70,7,3))</f>
        <v/>
      </c>
      <c r="AM58" s="7" t="str">
        <f>IF($AN58="","",RIGHT('参加申込書(直接入力用)'!$F70,1))</f>
        <v/>
      </c>
      <c r="AN58" s="8" t="str">
        <f>IF('参加申込書(直接入力用)'!$H70=0,"",'参加申込書(直接入力用)'!$H70)</f>
        <v/>
      </c>
      <c r="AO58" s="12" t="str">
        <f>IF('参加申込書(直接入力用)'!$J70=0,"",'参加申込書(直接入力用)'!$J70)</f>
        <v/>
      </c>
      <c r="AP58" s="8" t="str">
        <f>IF('参加申込書(直接入力用)'!$I70=0,"",'参加申込書(直接入力用)'!$I70)</f>
        <v/>
      </c>
      <c r="AQ58" s="8" t="str">
        <f>IF('参加申込書(直接入力用)'!$K70="","",'参加申込書(直接入力用)'!$K70)</f>
        <v/>
      </c>
      <c r="AR58" s="8" t="str">
        <f>IF('参加申込書(直接入力用)'!$L70="","",'参加申込書(直接入力用)'!$L70)</f>
        <v/>
      </c>
      <c r="AS58" s="8" t="str">
        <f>IF('参加申込書(直接入力用)'!$M70=0,"",'参加申込書(直接入力用)'!$M70)</f>
        <v/>
      </c>
      <c r="AT58" s="8" t="str">
        <f>IF('参加申込書(直接入力用)'!$N70=0,"",'参加申込書(直接入力用)'!$N70)</f>
        <v/>
      </c>
      <c r="AU58" s="8"/>
      <c r="AV58" s="202"/>
      <c r="AW58" s="8" t="str">
        <f>IF('参加申込書(直接入力用)'!$W$7=0,"",IF('参加申込書(直接入力用)'!$W$7&lt;&gt;3,'参加申込書(直接入力用)'!$Q70,'参加申込書(直接入力用)'!$M$8))</f>
        <v/>
      </c>
      <c r="AX58" s="8" t="str">
        <f>IF($AN58="","",IF('参加申込書(直接入力用)'!$O70=0,0,'参加申込書(直接入力用)'!$O70))</f>
        <v/>
      </c>
      <c r="AY58" s="8" t="str">
        <f>IF('参加申込書(直接入力用)'!$P70="","",IF('参加申込書(直接入力用)'!$P70="男",1,2))</f>
        <v/>
      </c>
      <c r="AZ58" s="23"/>
      <c r="BA58" s="23"/>
      <c r="BB58" s="8"/>
      <c r="BC58" s="9" t="str">
        <f t="shared" ca="1" si="2"/>
        <v/>
      </c>
      <c r="BD58" s="6"/>
      <c r="BE58" s="6"/>
      <c r="BF58" s="6"/>
      <c r="BG58" s="6">
        <v>0</v>
      </c>
      <c r="BH58" s="6"/>
      <c r="BI58" s="6"/>
      <c r="BJ58" s="6"/>
      <c r="BK58" s="6"/>
      <c r="BL58" s="6"/>
      <c r="BM58" s="6"/>
      <c r="BN58" s="6"/>
      <c r="BO58" s="6"/>
      <c r="BP58" s="6"/>
    </row>
    <row r="59" spans="1:68" x14ac:dyDescent="0.2">
      <c r="A59" s="5" t="str">
        <f t="shared" ca="1" si="0"/>
        <v/>
      </c>
      <c r="B59" s="6"/>
      <c r="C59" s="8" t="str">
        <f>IF($AN59="","",'参加申込書(直接入力用)'!$G$5)</f>
        <v/>
      </c>
      <c r="D59" s="7" t="str">
        <f>IF($AN59="","",'参加申込書(直接入力用)'!$G$4)</f>
        <v/>
      </c>
      <c r="E59" s="7" t="str">
        <f>IF($AN59="","",'参加申込書(直接入力用)'!$I$9)</f>
        <v/>
      </c>
      <c r="F59" s="7" t="str">
        <f>IF($AN59="","",'参加申込書(直接入力用)'!$K$9)</f>
        <v/>
      </c>
      <c r="G59" s="7" t="str">
        <f>IF($AN59="","",IF('参加申込書(直接入力用)'!$M$5="","",'参加申込書(直接入力用)'!$M$5))</f>
        <v/>
      </c>
      <c r="H59" s="7" t="str">
        <f>IF($AN59="","",IF('参加申込書(直接入力用)'!$M$7="","",'参加申込書(直接入力用)'!$M$7))</f>
        <v/>
      </c>
      <c r="I59" s="7" t="str">
        <f>IF($AN59="","",IF('参加申込書(直接入力用)'!$M$6="","",'参加申込書(直接入力用)'!$M$6))</f>
        <v/>
      </c>
      <c r="J59" s="7" t="str">
        <f>IF($AN59="","",IF('参加申込書(直接入力用)'!$M$8="","",'参加申込書(直接入力用)'!$M$8))</f>
        <v/>
      </c>
      <c r="K59" s="7" t="str">
        <f>IF($AN59="","",IF('参加申込書(直接入力用)'!$G$8="","",'参加申込書(直接入力用)'!$G$8))</f>
        <v/>
      </c>
      <c r="L59" s="7" t="str">
        <f>IF($AN59="","",IF('参加申込書(直接入力用)'!$G$9="","",'参加申込書(直接入力用)'!$G$9))</f>
        <v/>
      </c>
      <c r="M59" s="7"/>
      <c r="N59" s="7"/>
      <c r="O59" s="7"/>
      <c r="P59" s="7"/>
      <c r="Q59" s="7"/>
      <c r="R59" s="7"/>
      <c r="S59" s="7"/>
      <c r="T59" s="7"/>
      <c r="U59" s="7"/>
      <c r="V59" s="7"/>
      <c r="W59" s="7"/>
      <c r="X59" s="7"/>
      <c r="Y59" s="7"/>
      <c r="Z59" s="7"/>
      <c r="AA59" s="7"/>
      <c r="AB59" s="7"/>
      <c r="AC59" s="7"/>
      <c r="AD59" s="7" t="str">
        <f>IF($AN59="","",IF(CONCATENATE('参加申込書(直接入力用)'!$G$10,'参加申込書(直接入力用)'!$G$11)="","",CONCATENATE('参加申込書(直接入力用)'!$G$10,'参加申込書(直接入力用)'!$G$11)))</f>
        <v/>
      </c>
      <c r="AE59" s="7"/>
      <c r="AF59" s="7"/>
      <c r="AG59" s="7" t="str">
        <f>IF('参加申込書(直接入力用)'!$W$7=2,1,"")</f>
        <v/>
      </c>
      <c r="AH59" s="7"/>
      <c r="AI59" s="7"/>
      <c r="AJ59" s="7" t="str">
        <f t="shared" si="1"/>
        <v/>
      </c>
      <c r="AK59" s="7" t="str">
        <f>IF($AN59="","",LEFT('参加申込書(直接入力用)'!$F71,5))</f>
        <v/>
      </c>
      <c r="AL59" s="7" t="str">
        <f>IF($AN59="","",MID('参加申込書(直接入力用)'!$F71,7,3))</f>
        <v/>
      </c>
      <c r="AM59" s="7" t="str">
        <f>IF($AN59="","",RIGHT('参加申込書(直接入力用)'!$F71,1))</f>
        <v/>
      </c>
      <c r="AN59" s="8" t="str">
        <f>IF('参加申込書(直接入力用)'!$H71=0,"",'参加申込書(直接入力用)'!$H71)</f>
        <v/>
      </c>
      <c r="AO59" s="12" t="str">
        <f>IF('参加申込書(直接入力用)'!$J71=0,"",'参加申込書(直接入力用)'!$J71)</f>
        <v/>
      </c>
      <c r="AP59" s="8" t="str">
        <f>IF('参加申込書(直接入力用)'!$I71=0,"",'参加申込書(直接入力用)'!$I71)</f>
        <v/>
      </c>
      <c r="AQ59" s="8" t="str">
        <f>IF('参加申込書(直接入力用)'!$K71="","",'参加申込書(直接入力用)'!$K71)</f>
        <v/>
      </c>
      <c r="AR59" s="8" t="str">
        <f>IF('参加申込書(直接入力用)'!$L71="","",'参加申込書(直接入力用)'!$L71)</f>
        <v/>
      </c>
      <c r="AS59" s="8" t="str">
        <f>IF('参加申込書(直接入力用)'!$M71=0,"",'参加申込書(直接入力用)'!$M71)</f>
        <v/>
      </c>
      <c r="AT59" s="8" t="str">
        <f>IF('参加申込書(直接入力用)'!$N71=0,"",'参加申込書(直接入力用)'!$N71)</f>
        <v/>
      </c>
      <c r="AU59" s="8"/>
      <c r="AV59" s="202"/>
      <c r="AW59" s="8" t="str">
        <f>IF('参加申込書(直接入力用)'!$W$7=0,"",IF('参加申込書(直接入力用)'!$W$7&lt;&gt;3,'参加申込書(直接入力用)'!$Q71,'参加申込書(直接入力用)'!$M$8))</f>
        <v/>
      </c>
      <c r="AX59" s="8" t="str">
        <f>IF($AN59="","",IF('参加申込書(直接入力用)'!$O71=0,0,'参加申込書(直接入力用)'!$O71))</f>
        <v/>
      </c>
      <c r="AY59" s="8" t="str">
        <f>IF('参加申込書(直接入力用)'!$P71="","",IF('参加申込書(直接入力用)'!$P71="男",1,2))</f>
        <v/>
      </c>
      <c r="AZ59" s="23"/>
      <c r="BA59" s="23"/>
      <c r="BB59" s="8"/>
      <c r="BC59" s="9" t="str">
        <f t="shared" ca="1" si="2"/>
        <v/>
      </c>
      <c r="BD59" s="6"/>
      <c r="BE59" s="6"/>
      <c r="BF59" s="6"/>
      <c r="BG59" s="6">
        <v>0</v>
      </c>
      <c r="BH59" s="6"/>
      <c r="BI59" s="6"/>
      <c r="BJ59" s="6"/>
      <c r="BK59" s="6"/>
      <c r="BL59" s="6"/>
      <c r="BM59" s="6"/>
      <c r="BN59" s="6"/>
      <c r="BO59" s="6"/>
      <c r="BP59" s="6"/>
    </row>
    <row r="60" spans="1:68" x14ac:dyDescent="0.2">
      <c r="A60" s="5" t="str">
        <f t="shared" ca="1" si="0"/>
        <v/>
      </c>
      <c r="B60" s="6"/>
      <c r="C60" s="8" t="str">
        <f>IF($AN60="","",'参加申込書(直接入力用)'!$G$5)</f>
        <v/>
      </c>
      <c r="D60" s="7" t="str">
        <f>IF($AN60="","",'参加申込書(直接入力用)'!$G$4)</f>
        <v/>
      </c>
      <c r="E60" s="7" t="str">
        <f>IF($AN60="","",'参加申込書(直接入力用)'!$I$9)</f>
        <v/>
      </c>
      <c r="F60" s="7" t="str">
        <f>IF($AN60="","",'参加申込書(直接入力用)'!$K$9)</f>
        <v/>
      </c>
      <c r="G60" s="7" t="str">
        <f>IF($AN60="","",IF('参加申込書(直接入力用)'!$M$5="","",'参加申込書(直接入力用)'!$M$5))</f>
        <v/>
      </c>
      <c r="H60" s="7" t="str">
        <f>IF($AN60="","",IF('参加申込書(直接入力用)'!$M$7="","",'参加申込書(直接入力用)'!$M$7))</f>
        <v/>
      </c>
      <c r="I60" s="7" t="str">
        <f>IF($AN60="","",IF('参加申込書(直接入力用)'!$M$6="","",'参加申込書(直接入力用)'!$M$6))</f>
        <v/>
      </c>
      <c r="J60" s="7" t="str">
        <f>IF($AN60="","",IF('参加申込書(直接入力用)'!$M$8="","",'参加申込書(直接入力用)'!$M$8))</f>
        <v/>
      </c>
      <c r="K60" s="7" t="str">
        <f>IF($AN60="","",IF('参加申込書(直接入力用)'!$G$8="","",'参加申込書(直接入力用)'!$G$8))</f>
        <v/>
      </c>
      <c r="L60" s="7" t="str">
        <f>IF($AN60="","",IF('参加申込書(直接入力用)'!$G$9="","",'参加申込書(直接入力用)'!$G$9))</f>
        <v/>
      </c>
      <c r="M60" s="7"/>
      <c r="N60" s="7"/>
      <c r="O60" s="7"/>
      <c r="P60" s="7"/>
      <c r="Q60" s="7"/>
      <c r="R60" s="7"/>
      <c r="S60" s="7"/>
      <c r="T60" s="7"/>
      <c r="U60" s="7"/>
      <c r="V60" s="7"/>
      <c r="W60" s="7"/>
      <c r="X60" s="7"/>
      <c r="Y60" s="7"/>
      <c r="Z60" s="7"/>
      <c r="AA60" s="7"/>
      <c r="AB60" s="7"/>
      <c r="AC60" s="7"/>
      <c r="AD60" s="7" t="str">
        <f>IF($AN60="","",IF(CONCATENATE('参加申込書(直接入力用)'!$G$10,'参加申込書(直接入力用)'!$G$11)="","",CONCATENATE('参加申込書(直接入力用)'!$G$10,'参加申込書(直接入力用)'!$G$11)))</f>
        <v/>
      </c>
      <c r="AE60" s="7"/>
      <c r="AF60" s="7"/>
      <c r="AG60" s="7" t="str">
        <f>IF('参加申込書(直接入力用)'!$W$7=2,1,"")</f>
        <v/>
      </c>
      <c r="AH60" s="7"/>
      <c r="AI60" s="7"/>
      <c r="AJ60" s="7" t="str">
        <f t="shared" si="1"/>
        <v/>
      </c>
      <c r="AK60" s="7" t="str">
        <f>IF($AN60="","",LEFT('参加申込書(直接入力用)'!$F72,5))</f>
        <v/>
      </c>
      <c r="AL60" s="7" t="str">
        <f>IF($AN60="","",MID('参加申込書(直接入力用)'!$F72,7,3))</f>
        <v/>
      </c>
      <c r="AM60" s="7" t="str">
        <f>IF($AN60="","",RIGHT('参加申込書(直接入力用)'!$F72,1))</f>
        <v/>
      </c>
      <c r="AN60" s="8" t="str">
        <f>IF('参加申込書(直接入力用)'!$H72=0,"",'参加申込書(直接入力用)'!$H72)</f>
        <v/>
      </c>
      <c r="AO60" s="12" t="str">
        <f>IF('参加申込書(直接入力用)'!$J72=0,"",'参加申込書(直接入力用)'!$J72)</f>
        <v/>
      </c>
      <c r="AP60" s="8" t="str">
        <f>IF('参加申込書(直接入力用)'!$I72=0,"",'参加申込書(直接入力用)'!$I72)</f>
        <v/>
      </c>
      <c r="AQ60" s="8" t="str">
        <f>IF('参加申込書(直接入力用)'!$K72="","",'参加申込書(直接入力用)'!$K72)</f>
        <v/>
      </c>
      <c r="AR60" s="8" t="str">
        <f>IF('参加申込書(直接入力用)'!$L72="","",'参加申込書(直接入力用)'!$L72)</f>
        <v/>
      </c>
      <c r="AS60" s="8" t="str">
        <f>IF('参加申込書(直接入力用)'!$M72=0,"",'参加申込書(直接入力用)'!$M72)</f>
        <v/>
      </c>
      <c r="AT60" s="8" t="str">
        <f>IF('参加申込書(直接入力用)'!$N72=0,"",'参加申込書(直接入力用)'!$N72)</f>
        <v/>
      </c>
      <c r="AU60" s="8"/>
      <c r="AV60" s="202"/>
      <c r="AW60" s="8" t="str">
        <f>IF('参加申込書(直接入力用)'!$W$7=0,"",IF('参加申込書(直接入力用)'!$W$7&lt;&gt;3,'参加申込書(直接入力用)'!$Q72,'参加申込書(直接入力用)'!$M$8))</f>
        <v/>
      </c>
      <c r="AX60" s="8" t="str">
        <f>IF($AN60="","",IF('参加申込書(直接入力用)'!$O72=0,0,'参加申込書(直接入力用)'!$O72))</f>
        <v/>
      </c>
      <c r="AY60" s="8" t="str">
        <f>IF('参加申込書(直接入力用)'!$P72="","",IF('参加申込書(直接入力用)'!$P72="男",1,2))</f>
        <v/>
      </c>
      <c r="AZ60" s="23"/>
      <c r="BA60" s="23"/>
      <c r="BB60" s="8"/>
      <c r="BC60" s="9" t="str">
        <f t="shared" ca="1" si="2"/>
        <v/>
      </c>
      <c r="BD60" s="6"/>
      <c r="BE60" s="6"/>
      <c r="BF60" s="6"/>
      <c r="BG60" s="6">
        <v>0</v>
      </c>
      <c r="BH60" s="6"/>
      <c r="BI60" s="6"/>
      <c r="BJ60" s="6"/>
      <c r="BK60" s="6"/>
      <c r="BL60" s="6"/>
      <c r="BM60" s="6"/>
      <c r="BN60" s="6"/>
      <c r="BO60" s="6"/>
      <c r="BP60" s="6"/>
    </row>
    <row r="61" spans="1:68" x14ac:dyDescent="0.2">
      <c r="A61" s="5" t="str">
        <f t="shared" ca="1" si="0"/>
        <v/>
      </c>
      <c r="B61" s="6"/>
      <c r="C61" s="8" t="str">
        <f>IF($AN61="","",'参加申込書(直接入力用)'!$G$5)</f>
        <v/>
      </c>
      <c r="D61" s="7" t="str">
        <f>IF($AN61="","",'参加申込書(直接入力用)'!$G$4)</f>
        <v/>
      </c>
      <c r="E61" s="7" t="str">
        <f>IF($AN61="","",'参加申込書(直接入力用)'!$I$9)</f>
        <v/>
      </c>
      <c r="F61" s="7" t="str">
        <f>IF($AN61="","",'参加申込書(直接入力用)'!$K$9)</f>
        <v/>
      </c>
      <c r="G61" s="7" t="str">
        <f>IF($AN61="","",IF('参加申込書(直接入力用)'!$M$5="","",'参加申込書(直接入力用)'!$M$5))</f>
        <v/>
      </c>
      <c r="H61" s="7" t="str">
        <f>IF($AN61="","",IF('参加申込書(直接入力用)'!$M$7="","",'参加申込書(直接入力用)'!$M$7))</f>
        <v/>
      </c>
      <c r="I61" s="7" t="str">
        <f>IF($AN61="","",IF('参加申込書(直接入力用)'!$M$6="","",'参加申込書(直接入力用)'!$M$6))</f>
        <v/>
      </c>
      <c r="J61" s="7" t="str">
        <f>IF($AN61="","",IF('参加申込書(直接入力用)'!$M$8="","",'参加申込書(直接入力用)'!$M$8))</f>
        <v/>
      </c>
      <c r="K61" s="7" t="str">
        <f>IF($AN61="","",IF('参加申込書(直接入力用)'!$G$8="","",'参加申込書(直接入力用)'!$G$8))</f>
        <v/>
      </c>
      <c r="L61" s="7" t="str">
        <f>IF($AN61="","",IF('参加申込書(直接入力用)'!$G$9="","",'参加申込書(直接入力用)'!$G$9))</f>
        <v/>
      </c>
      <c r="M61" s="7"/>
      <c r="N61" s="7"/>
      <c r="O61" s="7"/>
      <c r="P61" s="7"/>
      <c r="Q61" s="7"/>
      <c r="R61" s="7"/>
      <c r="S61" s="7"/>
      <c r="T61" s="7"/>
      <c r="U61" s="7"/>
      <c r="V61" s="7"/>
      <c r="W61" s="7"/>
      <c r="X61" s="7"/>
      <c r="Y61" s="7"/>
      <c r="Z61" s="7"/>
      <c r="AA61" s="7"/>
      <c r="AB61" s="7"/>
      <c r="AC61" s="7"/>
      <c r="AD61" s="7" t="str">
        <f>IF($AN61="","",IF(CONCATENATE('参加申込書(直接入力用)'!$G$10,'参加申込書(直接入力用)'!$G$11)="","",CONCATENATE('参加申込書(直接入力用)'!$G$10,'参加申込書(直接入力用)'!$G$11)))</f>
        <v/>
      </c>
      <c r="AE61" s="7"/>
      <c r="AF61" s="7"/>
      <c r="AG61" s="7" t="str">
        <f>IF('参加申込書(直接入力用)'!$W$7=2,1,"")</f>
        <v/>
      </c>
      <c r="AH61" s="7"/>
      <c r="AI61" s="7"/>
      <c r="AJ61" s="7" t="str">
        <f t="shared" si="1"/>
        <v/>
      </c>
      <c r="AK61" s="7" t="str">
        <f>IF($AN61="","",LEFT('参加申込書(直接入力用)'!$F73,5))</f>
        <v/>
      </c>
      <c r="AL61" s="7" t="str">
        <f>IF($AN61="","",MID('参加申込書(直接入力用)'!$F73,7,3))</f>
        <v/>
      </c>
      <c r="AM61" s="7" t="str">
        <f>IF($AN61="","",RIGHT('参加申込書(直接入力用)'!$F73,1))</f>
        <v/>
      </c>
      <c r="AN61" s="8" t="str">
        <f>IF('参加申込書(直接入力用)'!$H73=0,"",'参加申込書(直接入力用)'!$H73)</f>
        <v/>
      </c>
      <c r="AO61" s="12" t="str">
        <f>IF('参加申込書(直接入力用)'!$J73=0,"",'参加申込書(直接入力用)'!$J73)</f>
        <v/>
      </c>
      <c r="AP61" s="8" t="str">
        <f>IF('参加申込書(直接入力用)'!$I73=0,"",'参加申込書(直接入力用)'!$I73)</f>
        <v/>
      </c>
      <c r="AQ61" s="8" t="str">
        <f>IF('参加申込書(直接入力用)'!$K73="","",'参加申込書(直接入力用)'!$K73)</f>
        <v/>
      </c>
      <c r="AR61" s="8" t="str">
        <f>IF('参加申込書(直接入力用)'!$L73="","",'参加申込書(直接入力用)'!$L73)</f>
        <v/>
      </c>
      <c r="AS61" s="8" t="str">
        <f>IF('参加申込書(直接入力用)'!$M73=0,"",'参加申込書(直接入力用)'!$M73)</f>
        <v/>
      </c>
      <c r="AT61" s="8" t="str">
        <f>IF('参加申込書(直接入力用)'!$N73=0,"",'参加申込書(直接入力用)'!$N73)</f>
        <v/>
      </c>
      <c r="AU61" s="8"/>
      <c r="AV61" s="202"/>
      <c r="AW61" s="8" t="str">
        <f>IF('参加申込書(直接入力用)'!$W$7=0,"",IF('参加申込書(直接入力用)'!$W$7&lt;&gt;3,'参加申込書(直接入力用)'!$Q73,'参加申込書(直接入力用)'!$M$8))</f>
        <v/>
      </c>
      <c r="AX61" s="8" t="str">
        <f>IF($AN61="","",IF('参加申込書(直接入力用)'!$O73=0,0,'参加申込書(直接入力用)'!$O73))</f>
        <v/>
      </c>
      <c r="AY61" s="8" t="str">
        <f>IF('参加申込書(直接入力用)'!$P73="","",IF('参加申込書(直接入力用)'!$P73="男",1,2))</f>
        <v/>
      </c>
      <c r="AZ61" s="23"/>
      <c r="BA61" s="23"/>
      <c r="BB61" s="8"/>
      <c r="BC61" s="9" t="str">
        <f t="shared" ca="1" si="2"/>
        <v/>
      </c>
      <c r="BD61" s="6"/>
      <c r="BE61" s="6"/>
      <c r="BF61" s="6"/>
      <c r="BG61" s="6">
        <v>0</v>
      </c>
      <c r="BH61" s="6"/>
      <c r="BI61" s="6"/>
      <c r="BJ61" s="6"/>
      <c r="BK61" s="6"/>
      <c r="BL61" s="6"/>
      <c r="BM61" s="6"/>
      <c r="BN61" s="6"/>
      <c r="BO61" s="6"/>
      <c r="BP61" s="6"/>
    </row>
    <row r="62" spans="1:68" x14ac:dyDescent="0.2">
      <c r="A62" s="5" t="str">
        <f t="shared" ca="1" si="0"/>
        <v/>
      </c>
      <c r="B62" s="6"/>
      <c r="C62" s="8" t="str">
        <f>IF($AN62="","",'参加申込書(直接入力用)'!$G$5)</f>
        <v/>
      </c>
      <c r="D62" s="7" t="str">
        <f>IF($AN62="","",'参加申込書(直接入力用)'!$G$4)</f>
        <v/>
      </c>
      <c r="E62" s="7" t="str">
        <f>IF($AN62="","",'参加申込書(直接入力用)'!$I$9)</f>
        <v/>
      </c>
      <c r="F62" s="7" t="str">
        <f>IF($AN62="","",'参加申込書(直接入力用)'!$K$9)</f>
        <v/>
      </c>
      <c r="G62" s="7" t="str">
        <f>IF($AN62="","",IF('参加申込書(直接入力用)'!$M$5="","",'参加申込書(直接入力用)'!$M$5))</f>
        <v/>
      </c>
      <c r="H62" s="7" t="str">
        <f>IF($AN62="","",IF('参加申込書(直接入力用)'!$M$7="","",'参加申込書(直接入力用)'!$M$7))</f>
        <v/>
      </c>
      <c r="I62" s="7" t="str">
        <f>IF($AN62="","",IF('参加申込書(直接入力用)'!$M$6="","",'参加申込書(直接入力用)'!$M$6))</f>
        <v/>
      </c>
      <c r="J62" s="7" t="str">
        <f>IF($AN62="","",IF('参加申込書(直接入力用)'!$M$8="","",'参加申込書(直接入力用)'!$M$8))</f>
        <v/>
      </c>
      <c r="K62" s="7" t="str">
        <f>IF($AN62="","",IF('参加申込書(直接入力用)'!$G$8="","",'参加申込書(直接入力用)'!$G$8))</f>
        <v/>
      </c>
      <c r="L62" s="7" t="str">
        <f>IF($AN62="","",IF('参加申込書(直接入力用)'!$G$9="","",'参加申込書(直接入力用)'!$G$9))</f>
        <v/>
      </c>
      <c r="M62" s="7"/>
      <c r="N62" s="7"/>
      <c r="O62" s="7"/>
      <c r="P62" s="7"/>
      <c r="Q62" s="7"/>
      <c r="R62" s="7"/>
      <c r="S62" s="7"/>
      <c r="T62" s="7"/>
      <c r="U62" s="7"/>
      <c r="V62" s="7"/>
      <c r="W62" s="7"/>
      <c r="X62" s="7"/>
      <c r="Y62" s="7"/>
      <c r="Z62" s="7"/>
      <c r="AA62" s="7"/>
      <c r="AB62" s="7"/>
      <c r="AC62" s="7"/>
      <c r="AD62" s="7" t="str">
        <f>IF($AN62="","",IF(CONCATENATE('参加申込書(直接入力用)'!$G$10,'参加申込書(直接入力用)'!$G$11)="","",CONCATENATE('参加申込書(直接入力用)'!$G$10,'参加申込書(直接入力用)'!$G$11)))</f>
        <v/>
      </c>
      <c r="AE62" s="7"/>
      <c r="AF62" s="7"/>
      <c r="AG62" s="7" t="str">
        <f>IF('参加申込書(直接入力用)'!$W$7=2,1,"")</f>
        <v/>
      </c>
      <c r="AH62" s="7"/>
      <c r="AI62" s="7"/>
      <c r="AJ62" s="7" t="str">
        <f t="shared" si="1"/>
        <v/>
      </c>
      <c r="AK62" s="7" t="str">
        <f>IF($AN62="","",LEFT('参加申込書(直接入力用)'!$F74,5))</f>
        <v/>
      </c>
      <c r="AL62" s="7" t="str">
        <f>IF($AN62="","",MID('参加申込書(直接入力用)'!$F74,7,3))</f>
        <v/>
      </c>
      <c r="AM62" s="7" t="str">
        <f>IF($AN62="","",RIGHT('参加申込書(直接入力用)'!$F74,1))</f>
        <v/>
      </c>
      <c r="AN62" s="8" t="str">
        <f>IF('参加申込書(直接入力用)'!$H74=0,"",'参加申込書(直接入力用)'!$H74)</f>
        <v/>
      </c>
      <c r="AO62" s="12" t="str">
        <f>IF('参加申込書(直接入力用)'!$J74=0,"",'参加申込書(直接入力用)'!$J74)</f>
        <v/>
      </c>
      <c r="AP62" s="8" t="str">
        <f>IF('参加申込書(直接入力用)'!$I74=0,"",'参加申込書(直接入力用)'!$I74)</f>
        <v/>
      </c>
      <c r="AQ62" s="8" t="str">
        <f>IF('参加申込書(直接入力用)'!$K74="","",'参加申込書(直接入力用)'!$K74)</f>
        <v/>
      </c>
      <c r="AR62" s="8" t="str">
        <f>IF('参加申込書(直接入力用)'!$L74="","",'参加申込書(直接入力用)'!$L74)</f>
        <v/>
      </c>
      <c r="AS62" s="8" t="str">
        <f>IF('参加申込書(直接入力用)'!$M74=0,"",'参加申込書(直接入力用)'!$M74)</f>
        <v/>
      </c>
      <c r="AT62" s="8" t="str">
        <f>IF('参加申込書(直接入力用)'!$N74=0,"",'参加申込書(直接入力用)'!$N74)</f>
        <v/>
      </c>
      <c r="AU62" s="8"/>
      <c r="AV62" s="202"/>
      <c r="AW62" s="8" t="str">
        <f>IF('参加申込書(直接入力用)'!$W$7=0,"",IF('参加申込書(直接入力用)'!$W$7&lt;&gt;3,'参加申込書(直接入力用)'!$Q74,'参加申込書(直接入力用)'!$M$8))</f>
        <v/>
      </c>
      <c r="AX62" s="8" t="str">
        <f>IF($AN62="","",IF('参加申込書(直接入力用)'!$O74=0,0,'参加申込書(直接入力用)'!$O74))</f>
        <v/>
      </c>
      <c r="AY62" s="8" t="str">
        <f>IF('参加申込書(直接入力用)'!$P74="","",IF('参加申込書(直接入力用)'!$P74="男",1,2))</f>
        <v/>
      </c>
      <c r="AZ62" s="23"/>
      <c r="BA62" s="23"/>
      <c r="BB62" s="8"/>
      <c r="BC62" s="9" t="str">
        <f t="shared" ca="1" si="2"/>
        <v/>
      </c>
      <c r="BD62" s="6"/>
      <c r="BE62" s="6"/>
      <c r="BF62" s="6"/>
      <c r="BG62" s="6">
        <v>0</v>
      </c>
      <c r="BH62" s="6"/>
      <c r="BI62" s="6"/>
      <c r="BJ62" s="6"/>
      <c r="BK62" s="6"/>
      <c r="BL62" s="6"/>
      <c r="BM62" s="6"/>
      <c r="BN62" s="6"/>
      <c r="BO62" s="6"/>
      <c r="BP62" s="6"/>
    </row>
    <row r="63" spans="1:68" x14ac:dyDescent="0.2">
      <c r="A63" s="5" t="str">
        <f t="shared" ca="1" si="0"/>
        <v/>
      </c>
      <c r="B63" s="6"/>
      <c r="C63" s="8" t="str">
        <f>IF($AN63="","",'参加申込書(直接入力用)'!$G$5)</f>
        <v/>
      </c>
      <c r="D63" s="7" t="str">
        <f>IF($AN63="","",'参加申込書(直接入力用)'!$G$4)</f>
        <v/>
      </c>
      <c r="E63" s="7" t="str">
        <f>IF($AN63="","",'参加申込書(直接入力用)'!$I$9)</f>
        <v/>
      </c>
      <c r="F63" s="7" t="str">
        <f>IF($AN63="","",'参加申込書(直接入力用)'!$K$9)</f>
        <v/>
      </c>
      <c r="G63" s="7" t="str">
        <f>IF($AN63="","",IF('参加申込書(直接入力用)'!$M$5="","",'参加申込書(直接入力用)'!$M$5))</f>
        <v/>
      </c>
      <c r="H63" s="7" t="str">
        <f>IF($AN63="","",IF('参加申込書(直接入力用)'!$M$7="","",'参加申込書(直接入力用)'!$M$7))</f>
        <v/>
      </c>
      <c r="I63" s="7" t="str">
        <f>IF($AN63="","",IF('参加申込書(直接入力用)'!$M$6="","",'参加申込書(直接入力用)'!$M$6))</f>
        <v/>
      </c>
      <c r="J63" s="7" t="str">
        <f>IF($AN63="","",IF('参加申込書(直接入力用)'!$M$8="","",'参加申込書(直接入力用)'!$M$8))</f>
        <v/>
      </c>
      <c r="K63" s="7" t="str">
        <f>IF($AN63="","",IF('参加申込書(直接入力用)'!$G$8="","",'参加申込書(直接入力用)'!$G$8))</f>
        <v/>
      </c>
      <c r="L63" s="7" t="str">
        <f>IF($AN63="","",IF('参加申込書(直接入力用)'!$G$9="","",'参加申込書(直接入力用)'!$G$9))</f>
        <v/>
      </c>
      <c r="M63" s="7"/>
      <c r="N63" s="7"/>
      <c r="O63" s="7"/>
      <c r="P63" s="7"/>
      <c r="Q63" s="7"/>
      <c r="R63" s="7"/>
      <c r="S63" s="7"/>
      <c r="T63" s="7"/>
      <c r="U63" s="7"/>
      <c r="V63" s="7"/>
      <c r="W63" s="7"/>
      <c r="X63" s="7"/>
      <c r="Y63" s="7"/>
      <c r="Z63" s="7"/>
      <c r="AA63" s="7"/>
      <c r="AB63" s="7"/>
      <c r="AC63" s="7"/>
      <c r="AD63" s="7" t="str">
        <f>IF($AN63="","",IF(CONCATENATE('参加申込書(直接入力用)'!$G$10,'参加申込書(直接入力用)'!$G$11)="","",CONCATENATE('参加申込書(直接入力用)'!$G$10,'参加申込書(直接入力用)'!$G$11)))</f>
        <v/>
      </c>
      <c r="AE63" s="7"/>
      <c r="AF63" s="7"/>
      <c r="AG63" s="7" t="str">
        <f>IF('参加申込書(直接入力用)'!$W$7=2,1,"")</f>
        <v/>
      </c>
      <c r="AH63" s="7"/>
      <c r="AI63" s="7"/>
      <c r="AJ63" s="7" t="str">
        <f t="shared" si="1"/>
        <v/>
      </c>
      <c r="AK63" s="7" t="str">
        <f>IF($AN63="","",LEFT('参加申込書(直接入力用)'!$F75,5))</f>
        <v/>
      </c>
      <c r="AL63" s="7" t="str">
        <f>IF($AN63="","",MID('参加申込書(直接入力用)'!$F75,7,3))</f>
        <v/>
      </c>
      <c r="AM63" s="7" t="str">
        <f>IF($AN63="","",RIGHT('参加申込書(直接入力用)'!$F75,1))</f>
        <v/>
      </c>
      <c r="AN63" s="8" t="str">
        <f>IF('参加申込書(直接入力用)'!$H75=0,"",'参加申込書(直接入力用)'!$H75)</f>
        <v/>
      </c>
      <c r="AO63" s="12" t="str">
        <f>IF('参加申込書(直接入力用)'!$J75=0,"",'参加申込書(直接入力用)'!$J75)</f>
        <v/>
      </c>
      <c r="AP63" s="8" t="str">
        <f>IF('参加申込書(直接入力用)'!$I75=0,"",'参加申込書(直接入力用)'!$I75)</f>
        <v/>
      </c>
      <c r="AQ63" s="8" t="str">
        <f>IF('参加申込書(直接入力用)'!$K75="","",'参加申込書(直接入力用)'!$K75)</f>
        <v/>
      </c>
      <c r="AR63" s="8" t="str">
        <f>IF('参加申込書(直接入力用)'!$L75="","",'参加申込書(直接入力用)'!$L75)</f>
        <v/>
      </c>
      <c r="AS63" s="8" t="str">
        <f>IF('参加申込書(直接入力用)'!$M75=0,"",'参加申込書(直接入力用)'!$M75)</f>
        <v/>
      </c>
      <c r="AT63" s="8" t="str">
        <f>IF('参加申込書(直接入力用)'!$N75=0,"",'参加申込書(直接入力用)'!$N75)</f>
        <v/>
      </c>
      <c r="AU63" s="8"/>
      <c r="AV63" s="202"/>
      <c r="AW63" s="8" t="str">
        <f>IF('参加申込書(直接入力用)'!$W$7=0,"",IF('参加申込書(直接入力用)'!$W$7&lt;&gt;3,'参加申込書(直接入力用)'!$Q75,'参加申込書(直接入力用)'!$M$8))</f>
        <v/>
      </c>
      <c r="AX63" s="8" t="str">
        <f>IF($AN63="","",IF('参加申込書(直接入力用)'!$O75=0,0,'参加申込書(直接入力用)'!$O75))</f>
        <v/>
      </c>
      <c r="AY63" s="8" t="str">
        <f>IF('参加申込書(直接入力用)'!$P75="","",IF('参加申込書(直接入力用)'!$P75="男",1,2))</f>
        <v/>
      </c>
      <c r="AZ63" s="23"/>
      <c r="BA63" s="23"/>
      <c r="BB63" s="8"/>
      <c r="BC63" s="9" t="str">
        <f t="shared" ca="1" si="2"/>
        <v/>
      </c>
      <c r="BD63" s="6"/>
      <c r="BE63" s="6"/>
      <c r="BF63" s="6"/>
      <c r="BG63" s="6">
        <v>0</v>
      </c>
      <c r="BH63" s="6"/>
      <c r="BI63" s="6"/>
      <c r="BJ63" s="6"/>
      <c r="BK63" s="6"/>
      <c r="BL63" s="6"/>
      <c r="BM63" s="6"/>
      <c r="BN63" s="6"/>
      <c r="BO63" s="6"/>
      <c r="BP63" s="6"/>
    </row>
    <row r="64" spans="1:68" x14ac:dyDescent="0.2">
      <c r="A64" s="5" t="str">
        <f t="shared" ca="1" si="0"/>
        <v/>
      </c>
      <c r="B64" s="6"/>
      <c r="C64" s="8" t="str">
        <f>IF($AN64="","",'参加申込書(直接入力用)'!$G$5)</f>
        <v/>
      </c>
      <c r="D64" s="7" t="str">
        <f>IF($AN64="","",'参加申込書(直接入力用)'!$G$4)</f>
        <v/>
      </c>
      <c r="E64" s="7" t="str">
        <f>IF($AN64="","",'参加申込書(直接入力用)'!$I$9)</f>
        <v/>
      </c>
      <c r="F64" s="7" t="str">
        <f>IF($AN64="","",'参加申込書(直接入力用)'!$K$9)</f>
        <v/>
      </c>
      <c r="G64" s="7" t="str">
        <f>IF($AN64="","",IF('参加申込書(直接入力用)'!$M$5="","",'参加申込書(直接入力用)'!$M$5))</f>
        <v/>
      </c>
      <c r="H64" s="7" t="str">
        <f>IF($AN64="","",IF('参加申込書(直接入力用)'!$M$7="","",'参加申込書(直接入力用)'!$M$7))</f>
        <v/>
      </c>
      <c r="I64" s="7" t="str">
        <f>IF($AN64="","",IF('参加申込書(直接入力用)'!$M$6="","",'参加申込書(直接入力用)'!$M$6))</f>
        <v/>
      </c>
      <c r="J64" s="7" t="str">
        <f>IF($AN64="","",IF('参加申込書(直接入力用)'!$M$8="","",'参加申込書(直接入力用)'!$M$8))</f>
        <v/>
      </c>
      <c r="K64" s="7" t="str">
        <f>IF($AN64="","",IF('参加申込書(直接入力用)'!$G$8="","",'参加申込書(直接入力用)'!$G$8))</f>
        <v/>
      </c>
      <c r="L64" s="7" t="str">
        <f>IF($AN64="","",IF('参加申込書(直接入力用)'!$G$9="","",'参加申込書(直接入力用)'!$G$9))</f>
        <v/>
      </c>
      <c r="M64" s="7"/>
      <c r="N64" s="7"/>
      <c r="O64" s="7"/>
      <c r="P64" s="7"/>
      <c r="Q64" s="7"/>
      <c r="R64" s="7"/>
      <c r="S64" s="7"/>
      <c r="T64" s="7"/>
      <c r="U64" s="7"/>
      <c r="V64" s="7"/>
      <c r="W64" s="7"/>
      <c r="X64" s="7"/>
      <c r="Y64" s="7"/>
      <c r="Z64" s="7"/>
      <c r="AA64" s="7"/>
      <c r="AB64" s="7"/>
      <c r="AC64" s="7"/>
      <c r="AD64" s="7" t="str">
        <f>IF($AN64="","",IF(CONCATENATE('参加申込書(直接入力用)'!$G$10,'参加申込書(直接入力用)'!$G$11)="","",CONCATENATE('参加申込書(直接入力用)'!$G$10,'参加申込書(直接入力用)'!$G$11)))</f>
        <v/>
      </c>
      <c r="AE64" s="7"/>
      <c r="AF64" s="7"/>
      <c r="AG64" s="7" t="str">
        <f>IF('参加申込書(直接入力用)'!$W$7=2,1,"")</f>
        <v/>
      </c>
      <c r="AH64" s="7"/>
      <c r="AI64" s="7"/>
      <c r="AJ64" s="7" t="str">
        <f t="shared" si="1"/>
        <v/>
      </c>
      <c r="AK64" s="7" t="str">
        <f>IF($AN64="","",LEFT('参加申込書(直接入力用)'!$F76,5))</f>
        <v/>
      </c>
      <c r="AL64" s="7" t="str">
        <f>IF($AN64="","",MID('参加申込書(直接入力用)'!$F76,7,3))</f>
        <v/>
      </c>
      <c r="AM64" s="7" t="str">
        <f>IF($AN64="","",RIGHT('参加申込書(直接入力用)'!$F76,1))</f>
        <v/>
      </c>
      <c r="AN64" s="8" t="str">
        <f>IF('参加申込書(直接入力用)'!$H76=0,"",'参加申込書(直接入力用)'!$H76)</f>
        <v/>
      </c>
      <c r="AO64" s="12" t="str">
        <f>IF('参加申込書(直接入力用)'!$J76=0,"",'参加申込書(直接入力用)'!$J76)</f>
        <v/>
      </c>
      <c r="AP64" s="8" t="str">
        <f>IF('参加申込書(直接入力用)'!$I76=0,"",'参加申込書(直接入力用)'!$I76)</f>
        <v/>
      </c>
      <c r="AQ64" s="8" t="str">
        <f>IF('参加申込書(直接入力用)'!$K76="","",'参加申込書(直接入力用)'!$K76)</f>
        <v/>
      </c>
      <c r="AR64" s="8" t="str">
        <f>IF('参加申込書(直接入力用)'!$L76="","",'参加申込書(直接入力用)'!$L76)</f>
        <v/>
      </c>
      <c r="AS64" s="8" t="str">
        <f>IF('参加申込書(直接入力用)'!$M76=0,"",'参加申込書(直接入力用)'!$M76)</f>
        <v/>
      </c>
      <c r="AT64" s="8" t="str">
        <f>IF('参加申込書(直接入力用)'!$N76=0,"",'参加申込書(直接入力用)'!$N76)</f>
        <v/>
      </c>
      <c r="AU64" s="8"/>
      <c r="AV64" s="202"/>
      <c r="AW64" s="8" t="str">
        <f>IF('参加申込書(直接入力用)'!$W$7=0,"",IF('参加申込書(直接入力用)'!$W$7&lt;&gt;3,'参加申込書(直接入力用)'!$Q76,'参加申込書(直接入力用)'!$M$8))</f>
        <v/>
      </c>
      <c r="AX64" s="8" t="str">
        <f>IF($AN64="","",IF('参加申込書(直接入力用)'!$O76=0,0,'参加申込書(直接入力用)'!$O76))</f>
        <v/>
      </c>
      <c r="AY64" s="8" t="str">
        <f>IF('参加申込書(直接入力用)'!$P76="","",IF('参加申込書(直接入力用)'!$P76="男",1,2))</f>
        <v/>
      </c>
      <c r="AZ64" s="23"/>
      <c r="BA64" s="23"/>
      <c r="BB64" s="8"/>
      <c r="BC64" s="9" t="str">
        <f t="shared" ca="1" si="2"/>
        <v/>
      </c>
      <c r="BD64" s="6"/>
      <c r="BE64" s="6"/>
      <c r="BF64" s="6"/>
      <c r="BG64" s="6">
        <v>0</v>
      </c>
      <c r="BH64" s="6"/>
      <c r="BI64" s="6"/>
      <c r="BJ64" s="6"/>
      <c r="BK64" s="6"/>
      <c r="BL64" s="6"/>
      <c r="BM64" s="6"/>
      <c r="BN64" s="6"/>
      <c r="BO64" s="6"/>
      <c r="BP64" s="6"/>
    </row>
    <row r="65" spans="1:68" x14ac:dyDescent="0.2">
      <c r="A65" s="5" t="str">
        <f t="shared" ca="1" si="0"/>
        <v/>
      </c>
      <c r="B65" s="6"/>
      <c r="C65" s="8" t="str">
        <f>IF($AN65="","",'参加申込書(直接入力用)'!$G$5)</f>
        <v/>
      </c>
      <c r="D65" s="7" t="str">
        <f>IF($AN65="","",'参加申込書(直接入力用)'!$G$4)</f>
        <v/>
      </c>
      <c r="E65" s="7" t="str">
        <f>IF($AN65="","",'参加申込書(直接入力用)'!$I$9)</f>
        <v/>
      </c>
      <c r="F65" s="7" t="str">
        <f>IF($AN65="","",'参加申込書(直接入力用)'!$K$9)</f>
        <v/>
      </c>
      <c r="G65" s="7" t="str">
        <f>IF($AN65="","",IF('参加申込書(直接入力用)'!$M$5="","",'参加申込書(直接入力用)'!$M$5))</f>
        <v/>
      </c>
      <c r="H65" s="7" t="str">
        <f>IF($AN65="","",IF('参加申込書(直接入力用)'!$M$7="","",'参加申込書(直接入力用)'!$M$7))</f>
        <v/>
      </c>
      <c r="I65" s="7" t="str">
        <f>IF($AN65="","",IF('参加申込書(直接入力用)'!$M$6="","",'参加申込書(直接入力用)'!$M$6))</f>
        <v/>
      </c>
      <c r="J65" s="7" t="str">
        <f>IF($AN65="","",IF('参加申込書(直接入力用)'!$M$8="","",'参加申込書(直接入力用)'!$M$8))</f>
        <v/>
      </c>
      <c r="K65" s="7" t="str">
        <f>IF($AN65="","",IF('参加申込書(直接入力用)'!$G$8="","",'参加申込書(直接入力用)'!$G$8))</f>
        <v/>
      </c>
      <c r="L65" s="7" t="str">
        <f>IF($AN65="","",IF('参加申込書(直接入力用)'!$G$9="","",'参加申込書(直接入力用)'!$G$9))</f>
        <v/>
      </c>
      <c r="M65" s="7"/>
      <c r="N65" s="7"/>
      <c r="O65" s="7"/>
      <c r="P65" s="7"/>
      <c r="Q65" s="7"/>
      <c r="R65" s="7"/>
      <c r="S65" s="7"/>
      <c r="T65" s="7"/>
      <c r="U65" s="7"/>
      <c r="V65" s="7"/>
      <c r="W65" s="7"/>
      <c r="X65" s="7"/>
      <c r="Y65" s="7"/>
      <c r="Z65" s="7"/>
      <c r="AA65" s="7"/>
      <c r="AB65" s="7"/>
      <c r="AC65" s="7"/>
      <c r="AD65" s="7" t="str">
        <f>IF($AN65="","",IF(CONCATENATE('参加申込書(直接入力用)'!$G$10,'参加申込書(直接入力用)'!$G$11)="","",CONCATENATE('参加申込書(直接入力用)'!$G$10,'参加申込書(直接入力用)'!$G$11)))</f>
        <v/>
      </c>
      <c r="AE65" s="7"/>
      <c r="AF65" s="7"/>
      <c r="AG65" s="7" t="str">
        <f>IF('参加申込書(直接入力用)'!$W$7=2,1,"")</f>
        <v/>
      </c>
      <c r="AH65" s="7"/>
      <c r="AI65" s="7"/>
      <c r="AJ65" s="7" t="str">
        <f t="shared" si="1"/>
        <v/>
      </c>
      <c r="AK65" s="7" t="str">
        <f>IF($AN65="","",LEFT('参加申込書(直接入力用)'!$F77,5))</f>
        <v/>
      </c>
      <c r="AL65" s="7" t="str">
        <f>IF($AN65="","",MID('参加申込書(直接入力用)'!$F77,7,3))</f>
        <v/>
      </c>
      <c r="AM65" s="7" t="str">
        <f>IF($AN65="","",RIGHT('参加申込書(直接入力用)'!$F77,1))</f>
        <v/>
      </c>
      <c r="AN65" s="8" t="str">
        <f>IF('参加申込書(直接入力用)'!$H77=0,"",'参加申込書(直接入力用)'!$H77)</f>
        <v/>
      </c>
      <c r="AO65" s="12" t="str">
        <f>IF('参加申込書(直接入力用)'!$J77=0,"",'参加申込書(直接入力用)'!$J77)</f>
        <v/>
      </c>
      <c r="AP65" s="8" t="str">
        <f>IF('参加申込書(直接入力用)'!$I77=0,"",'参加申込書(直接入力用)'!$I77)</f>
        <v/>
      </c>
      <c r="AQ65" s="8" t="str">
        <f>IF('参加申込書(直接入力用)'!$K77="","",'参加申込書(直接入力用)'!$K77)</f>
        <v/>
      </c>
      <c r="AR65" s="8" t="str">
        <f>IF('参加申込書(直接入力用)'!$L77="","",'参加申込書(直接入力用)'!$L77)</f>
        <v/>
      </c>
      <c r="AS65" s="8" t="str">
        <f>IF('参加申込書(直接入力用)'!$M77=0,"",'参加申込書(直接入力用)'!$M77)</f>
        <v/>
      </c>
      <c r="AT65" s="8" t="str">
        <f>IF('参加申込書(直接入力用)'!$N77=0,"",'参加申込書(直接入力用)'!$N77)</f>
        <v/>
      </c>
      <c r="AU65" s="8"/>
      <c r="AV65" s="202"/>
      <c r="AW65" s="8" t="str">
        <f>IF('参加申込書(直接入力用)'!$W$7=0,"",IF('参加申込書(直接入力用)'!$W$7&lt;&gt;3,'参加申込書(直接入力用)'!$Q77,'参加申込書(直接入力用)'!$M$8))</f>
        <v/>
      </c>
      <c r="AX65" s="8" t="str">
        <f>IF($AN65="","",IF('参加申込書(直接入力用)'!$O77=0,0,'参加申込書(直接入力用)'!$O77))</f>
        <v/>
      </c>
      <c r="AY65" s="8" t="str">
        <f>IF('参加申込書(直接入力用)'!$P77="","",IF('参加申込書(直接入力用)'!$P77="男",1,2))</f>
        <v/>
      </c>
      <c r="AZ65" s="23"/>
      <c r="BA65" s="23"/>
      <c r="BB65" s="8"/>
      <c r="BC65" s="9" t="str">
        <f t="shared" ca="1" si="2"/>
        <v/>
      </c>
      <c r="BD65" s="6"/>
      <c r="BE65" s="6"/>
      <c r="BF65" s="6"/>
      <c r="BG65" s="6">
        <v>0</v>
      </c>
      <c r="BH65" s="6"/>
      <c r="BI65" s="6"/>
      <c r="BJ65" s="6"/>
      <c r="BK65" s="6"/>
      <c r="BL65" s="6"/>
      <c r="BM65" s="6"/>
      <c r="BN65" s="6"/>
      <c r="BO65" s="6"/>
      <c r="BP65" s="6"/>
    </row>
    <row r="66" spans="1:68" x14ac:dyDescent="0.2">
      <c r="A66" s="5" t="str">
        <f t="shared" ca="1" si="0"/>
        <v/>
      </c>
      <c r="B66" s="6"/>
      <c r="C66" s="8" t="str">
        <f>IF($AN66="","",'参加申込書(直接入力用)'!$G$5)</f>
        <v/>
      </c>
      <c r="D66" s="7" t="str">
        <f>IF($AN66="","",'参加申込書(直接入力用)'!$G$4)</f>
        <v/>
      </c>
      <c r="E66" s="7" t="str">
        <f>IF($AN66="","",'参加申込書(直接入力用)'!$I$9)</f>
        <v/>
      </c>
      <c r="F66" s="7" t="str">
        <f>IF($AN66="","",'参加申込書(直接入力用)'!$K$9)</f>
        <v/>
      </c>
      <c r="G66" s="7" t="str">
        <f>IF($AN66="","",IF('参加申込書(直接入力用)'!$M$5="","",'参加申込書(直接入力用)'!$M$5))</f>
        <v/>
      </c>
      <c r="H66" s="7" t="str">
        <f>IF($AN66="","",IF('参加申込書(直接入力用)'!$M$7="","",'参加申込書(直接入力用)'!$M$7))</f>
        <v/>
      </c>
      <c r="I66" s="7" t="str">
        <f>IF($AN66="","",IF('参加申込書(直接入力用)'!$M$6="","",'参加申込書(直接入力用)'!$M$6))</f>
        <v/>
      </c>
      <c r="J66" s="7" t="str">
        <f>IF($AN66="","",IF('参加申込書(直接入力用)'!$M$8="","",'参加申込書(直接入力用)'!$M$8))</f>
        <v/>
      </c>
      <c r="K66" s="7" t="str">
        <f>IF($AN66="","",IF('参加申込書(直接入力用)'!$G$8="","",'参加申込書(直接入力用)'!$G$8))</f>
        <v/>
      </c>
      <c r="L66" s="7" t="str">
        <f>IF($AN66="","",IF('参加申込書(直接入力用)'!$G$9="","",'参加申込書(直接入力用)'!$G$9))</f>
        <v/>
      </c>
      <c r="M66" s="7"/>
      <c r="N66" s="7"/>
      <c r="O66" s="7"/>
      <c r="P66" s="7"/>
      <c r="Q66" s="7"/>
      <c r="R66" s="7"/>
      <c r="S66" s="7"/>
      <c r="T66" s="7"/>
      <c r="U66" s="7"/>
      <c r="V66" s="7"/>
      <c r="W66" s="7"/>
      <c r="X66" s="7"/>
      <c r="Y66" s="7"/>
      <c r="Z66" s="7"/>
      <c r="AA66" s="7"/>
      <c r="AB66" s="7"/>
      <c r="AC66" s="7"/>
      <c r="AD66" s="7" t="str">
        <f>IF($AN66="","",IF(CONCATENATE('参加申込書(直接入力用)'!$G$10,'参加申込書(直接入力用)'!$G$11)="","",CONCATENATE('参加申込書(直接入力用)'!$G$10,'参加申込書(直接入力用)'!$G$11)))</f>
        <v/>
      </c>
      <c r="AE66" s="7"/>
      <c r="AF66" s="7"/>
      <c r="AG66" s="7" t="str">
        <f>IF('参加申込書(直接入力用)'!$W$7=2,1,"")</f>
        <v/>
      </c>
      <c r="AH66" s="7"/>
      <c r="AI66" s="7"/>
      <c r="AJ66" s="7" t="str">
        <f t="shared" si="1"/>
        <v/>
      </c>
      <c r="AK66" s="7" t="str">
        <f>IF($AN66="","",LEFT('参加申込書(直接入力用)'!$F78,5))</f>
        <v/>
      </c>
      <c r="AL66" s="7" t="str">
        <f>IF($AN66="","",MID('参加申込書(直接入力用)'!$F78,7,3))</f>
        <v/>
      </c>
      <c r="AM66" s="7" t="str">
        <f>IF($AN66="","",RIGHT('参加申込書(直接入力用)'!$F78,1))</f>
        <v/>
      </c>
      <c r="AN66" s="8" t="str">
        <f>IF('参加申込書(直接入力用)'!$H78=0,"",'参加申込書(直接入力用)'!$H78)</f>
        <v/>
      </c>
      <c r="AO66" s="12" t="str">
        <f>IF('参加申込書(直接入力用)'!$J78=0,"",'参加申込書(直接入力用)'!$J78)</f>
        <v/>
      </c>
      <c r="AP66" s="8" t="str">
        <f>IF('参加申込書(直接入力用)'!$I78=0,"",'参加申込書(直接入力用)'!$I78)</f>
        <v/>
      </c>
      <c r="AQ66" s="8" t="str">
        <f>IF('参加申込書(直接入力用)'!$K78="","",'参加申込書(直接入力用)'!$K78)</f>
        <v/>
      </c>
      <c r="AR66" s="8" t="str">
        <f>IF('参加申込書(直接入力用)'!$L78="","",'参加申込書(直接入力用)'!$L78)</f>
        <v/>
      </c>
      <c r="AS66" s="8" t="str">
        <f>IF('参加申込書(直接入力用)'!$M78=0,"",'参加申込書(直接入力用)'!$M78)</f>
        <v/>
      </c>
      <c r="AT66" s="8" t="str">
        <f>IF('参加申込書(直接入力用)'!$N78=0,"",'参加申込書(直接入力用)'!$N78)</f>
        <v/>
      </c>
      <c r="AU66" s="8"/>
      <c r="AV66" s="202"/>
      <c r="AW66" s="8" t="str">
        <f>IF('参加申込書(直接入力用)'!$W$7=0,"",IF('参加申込書(直接入力用)'!$W$7&lt;&gt;3,'参加申込書(直接入力用)'!$Q78,'参加申込書(直接入力用)'!$M$8))</f>
        <v/>
      </c>
      <c r="AX66" s="8" t="str">
        <f>IF($AN66="","",IF('参加申込書(直接入力用)'!$O78=0,0,'参加申込書(直接入力用)'!$O78))</f>
        <v/>
      </c>
      <c r="AY66" s="8" t="str">
        <f>IF('参加申込書(直接入力用)'!$P78="","",IF('参加申込書(直接入力用)'!$P78="男",1,2))</f>
        <v/>
      </c>
      <c r="AZ66" s="23"/>
      <c r="BA66" s="23"/>
      <c r="BB66" s="8"/>
      <c r="BC66" s="9" t="str">
        <f t="shared" ca="1" si="2"/>
        <v/>
      </c>
      <c r="BD66" s="6"/>
      <c r="BE66" s="6"/>
      <c r="BF66" s="6"/>
      <c r="BG66" s="6">
        <v>0</v>
      </c>
      <c r="BH66" s="6"/>
      <c r="BI66" s="6"/>
      <c r="BJ66" s="6"/>
      <c r="BK66" s="6"/>
      <c r="BL66" s="6"/>
      <c r="BM66" s="6"/>
      <c r="BN66" s="6"/>
      <c r="BO66" s="6"/>
      <c r="BP66" s="6"/>
    </row>
    <row r="67" spans="1:68" x14ac:dyDescent="0.2">
      <c r="A67" s="5" t="str">
        <f t="shared" ref="A67:A101" ca="1" si="3">IF($AN67="","",TEXT(NOW(),"YYMMDDHHMMSS"))</f>
        <v/>
      </c>
      <c r="B67" s="6"/>
      <c r="C67" s="8" t="str">
        <f>IF($AN67="","",'参加申込書(直接入力用)'!$G$5)</f>
        <v/>
      </c>
      <c r="D67" s="7" t="str">
        <f>IF($AN67="","",'参加申込書(直接入力用)'!$G$4)</f>
        <v/>
      </c>
      <c r="E67" s="7" t="str">
        <f>IF($AN67="","",'参加申込書(直接入力用)'!$I$9)</f>
        <v/>
      </c>
      <c r="F67" s="7" t="str">
        <f>IF($AN67="","",'参加申込書(直接入力用)'!$K$9)</f>
        <v/>
      </c>
      <c r="G67" s="7" t="str">
        <f>IF($AN67="","",IF('参加申込書(直接入力用)'!$M$5="","",'参加申込書(直接入力用)'!$M$5))</f>
        <v/>
      </c>
      <c r="H67" s="7" t="str">
        <f>IF($AN67="","",IF('参加申込書(直接入力用)'!$M$7="","",'参加申込書(直接入力用)'!$M$7))</f>
        <v/>
      </c>
      <c r="I67" s="7" t="str">
        <f>IF($AN67="","",IF('参加申込書(直接入力用)'!$M$6="","",'参加申込書(直接入力用)'!$M$6))</f>
        <v/>
      </c>
      <c r="J67" s="7" t="str">
        <f>IF($AN67="","",IF('参加申込書(直接入力用)'!$M$8="","",'参加申込書(直接入力用)'!$M$8))</f>
        <v/>
      </c>
      <c r="K67" s="7" t="str">
        <f>IF($AN67="","",IF('参加申込書(直接入力用)'!$G$8="","",'参加申込書(直接入力用)'!$G$8))</f>
        <v/>
      </c>
      <c r="L67" s="7" t="str">
        <f>IF($AN67="","",IF('参加申込書(直接入力用)'!$G$9="","",'参加申込書(直接入力用)'!$G$9))</f>
        <v/>
      </c>
      <c r="M67" s="7"/>
      <c r="N67" s="7"/>
      <c r="O67" s="7"/>
      <c r="P67" s="7"/>
      <c r="Q67" s="7"/>
      <c r="R67" s="7"/>
      <c r="S67" s="7"/>
      <c r="T67" s="7"/>
      <c r="U67" s="7"/>
      <c r="V67" s="7"/>
      <c r="W67" s="7"/>
      <c r="X67" s="7"/>
      <c r="Y67" s="7"/>
      <c r="Z67" s="7"/>
      <c r="AA67" s="7"/>
      <c r="AB67" s="7"/>
      <c r="AC67" s="7"/>
      <c r="AD67" s="7" t="str">
        <f>IF($AN67="","",IF(CONCATENATE('参加申込書(直接入力用)'!$G$10,'参加申込書(直接入力用)'!$G$11)="","",CONCATENATE('参加申込書(直接入力用)'!$G$10,'参加申込書(直接入力用)'!$G$11)))</f>
        <v/>
      </c>
      <c r="AE67" s="7"/>
      <c r="AF67" s="7"/>
      <c r="AG67" s="7" t="str">
        <f>IF('参加申込書(直接入力用)'!$W$7=2,1,"")</f>
        <v/>
      </c>
      <c r="AH67" s="7"/>
      <c r="AI67" s="7"/>
      <c r="AJ67" s="7" t="str">
        <f t="shared" ref="AJ67:AJ101" si="4">IF($AN67="","",CONCATENATE(LEFT(AK67,1),"A"))</f>
        <v/>
      </c>
      <c r="AK67" s="7" t="str">
        <f>IF($AN67="","",LEFT('参加申込書(直接入力用)'!$F79,5))</f>
        <v/>
      </c>
      <c r="AL67" s="7" t="str">
        <f>IF($AN67="","",MID('参加申込書(直接入力用)'!$F79,7,3))</f>
        <v/>
      </c>
      <c r="AM67" s="7" t="str">
        <f>IF($AN67="","",RIGHT('参加申込書(直接入力用)'!$F79,1))</f>
        <v/>
      </c>
      <c r="AN67" s="8" t="str">
        <f>IF('参加申込書(直接入力用)'!$H79=0,"",'参加申込書(直接入力用)'!$H79)</f>
        <v/>
      </c>
      <c r="AO67" s="12" t="str">
        <f>IF('参加申込書(直接入力用)'!$J79=0,"",'参加申込書(直接入力用)'!$J79)</f>
        <v/>
      </c>
      <c r="AP67" s="8" t="str">
        <f>IF('参加申込書(直接入力用)'!$I79=0,"",'参加申込書(直接入力用)'!$I79)</f>
        <v/>
      </c>
      <c r="AQ67" s="8" t="str">
        <f>IF('参加申込書(直接入力用)'!$K79="","",'参加申込書(直接入力用)'!$K79)</f>
        <v/>
      </c>
      <c r="AR67" s="8" t="str">
        <f>IF('参加申込書(直接入力用)'!$L79="","",'参加申込書(直接入力用)'!$L79)</f>
        <v/>
      </c>
      <c r="AS67" s="8" t="str">
        <f>IF('参加申込書(直接入力用)'!$M79=0,"",'参加申込書(直接入力用)'!$M79)</f>
        <v/>
      </c>
      <c r="AT67" s="8" t="str">
        <f>IF('参加申込書(直接入力用)'!$N79=0,"",'参加申込書(直接入力用)'!$N79)</f>
        <v/>
      </c>
      <c r="AU67" s="8"/>
      <c r="AV67" s="202"/>
      <c r="AW67" s="8" t="str">
        <f>IF('参加申込書(直接入力用)'!$W$7=0,"",IF('参加申込書(直接入力用)'!$W$7&lt;&gt;3,'参加申込書(直接入力用)'!$Q79,'参加申込書(直接入力用)'!$M$8))</f>
        <v/>
      </c>
      <c r="AX67" s="8" t="str">
        <f>IF($AN67="","",IF('参加申込書(直接入力用)'!$O79=0,0,'参加申込書(直接入力用)'!$O79))</f>
        <v/>
      </c>
      <c r="AY67" s="8" t="str">
        <f>IF('参加申込書(直接入力用)'!$P79="","",IF('参加申込書(直接入力用)'!$P79="男",1,2))</f>
        <v/>
      </c>
      <c r="AZ67" s="23"/>
      <c r="BA67" s="23"/>
      <c r="BB67" s="8"/>
      <c r="BC67" s="9" t="str">
        <f t="shared" ref="BC67:BC101" ca="1" si="5">IF($AN67="","",NOW())</f>
        <v/>
      </c>
      <c r="BD67" s="6"/>
      <c r="BE67" s="6"/>
      <c r="BF67" s="6"/>
      <c r="BG67" s="6">
        <v>0</v>
      </c>
      <c r="BH67" s="6"/>
      <c r="BI67" s="6"/>
      <c r="BJ67" s="6"/>
      <c r="BK67" s="6"/>
      <c r="BL67" s="6"/>
      <c r="BM67" s="6"/>
      <c r="BN67" s="6"/>
      <c r="BO67" s="6"/>
      <c r="BP67" s="6"/>
    </row>
    <row r="68" spans="1:68" x14ac:dyDescent="0.2">
      <c r="A68" s="5" t="str">
        <f t="shared" ca="1" si="3"/>
        <v/>
      </c>
      <c r="B68" s="6"/>
      <c r="C68" s="8" t="str">
        <f>IF($AN68="","",'参加申込書(直接入力用)'!$G$5)</f>
        <v/>
      </c>
      <c r="D68" s="7" t="str">
        <f>IF($AN68="","",'参加申込書(直接入力用)'!$G$4)</f>
        <v/>
      </c>
      <c r="E68" s="7" t="str">
        <f>IF($AN68="","",'参加申込書(直接入力用)'!$I$9)</f>
        <v/>
      </c>
      <c r="F68" s="7" t="str">
        <f>IF($AN68="","",'参加申込書(直接入力用)'!$K$9)</f>
        <v/>
      </c>
      <c r="G68" s="7" t="str">
        <f>IF($AN68="","",IF('参加申込書(直接入力用)'!$M$5="","",'参加申込書(直接入力用)'!$M$5))</f>
        <v/>
      </c>
      <c r="H68" s="7" t="str">
        <f>IF($AN68="","",IF('参加申込書(直接入力用)'!$M$7="","",'参加申込書(直接入力用)'!$M$7))</f>
        <v/>
      </c>
      <c r="I68" s="7" t="str">
        <f>IF($AN68="","",IF('参加申込書(直接入力用)'!$M$6="","",'参加申込書(直接入力用)'!$M$6))</f>
        <v/>
      </c>
      <c r="J68" s="7" t="str">
        <f>IF($AN68="","",IF('参加申込書(直接入力用)'!$M$8="","",'参加申込書(直接入力用)'!$M$8))</f>
        <v/>
      </c>
      <c r="K68" s="7" t="str">
        <f>IF($AN68="","",IF('参加申込書(直接入力用)'!$G$8="","",'参加申込書(直接入力用)'!$G$8))</f>
        <v/>
      </c>
      <c r="L68" s="7" t="str">
        <f>IF($AN68="","",IF('参加申込書(直接入力用)'!$G$9="","",'参加申込書(直接入力用)'!$G$9))</f>
        <v/>
      </c>
      <c r="M68" s="7"/>
      <c r="N68" s="7"/>
      <c r="O68" s="7"/>
      <c r="P68" s="7"/>
      <c r="Q68" s="7"/>
      <c r="R68" s="7"/>
      <c r="S68" s="7"/>
      <c r="T68" s="7"/>
      <c r="U68" s="7"/>
      <c r="V68" s="7"/>
      <c r="W68" s="7"/>
      <c r="X68" s="7"/>
      <c r="Y68" s="7"/>
      <c r="Z68" s="7"/>
      <c r="AA68" s="7"/>
      <c r="AB68" s="7"/>
      <c r="AC68" s="7"/>
      <c r="AD68" s="7" t="str">
        <f>IF($AN68="","",IF(CONCATENATE('参加申込書(直接入力用)'!$G$10,'参加申込書(直接入力用)'!$G$11)="","",CONCATENATE('参加申込書(直接入力用)'!$G$10,'参加申込書(直接入力用)'!$G$11)))</f>
        <v/>
      </c>
      <c r="AE68" s="7"/>
      <c r="AF68" s="7"/>
      <c r="AG68" s="7" t="str">
        <f>IF('参加申込書(直接入力用)'!$W$7=2,1,"")</f>
        <v/>
      </c>
      <c r="AH68" s="7"/>
      <c r="AI68" s="7"/>
      <c r="AJ68" s="7" t="str">
        <f t="shared" si="4"/>
        <v/>
      </c>
      <c r="AK68" s="7" t="str">
        <f>IF($AN68="","",LEFT('参加申込書(直接入力用)'!$F80,5))</f>
        <v/>
      </c>
      <c r="AL68" s="7" t="str">
        <f>IF($AN68="","",MID('参加申込書(直接入力用)'!$F80,7,3))</f>
        <v/>
      </c>
      <c r="AM68" s="7" t="str">
        <f>IF($AN68="","",RIGHT('参加申込書(直接入力用)'!$F80,1))</f>
        <v/>
      </c>
      <c r="AN68" s="8" t="str">
        <f>IF('参加申込書(直接入力用)'!$H80=0,"",'参加申込書(直接入力用)'!$H80)</f>
        <v/>
      </c>
      <c r="AO68" s="12" t="str">
        <f>IF('参加申込書(直接入力用)'!$J80=0,"",'参加申込書(直接入力用)'!$J80)</f>
        <v/>
      </c>
      <c r="AP68" s="8" t="str">
        <f>IF('参加申込書(直接入力用)'!$I80=0,"",'参加申込書(直接入力用)'!$I80)</f>
        <v/>
      </c>
      <c r="AQ68" s="8" t="str">
        <f>IF('参加申込書(直接入力用)'!$K80="","",'参加申込書(直接入力用)'!$K80)</f>
        <v/>
      </c>
      <c r="AR68" s="8" t="str">
        <f>IF('参加申込書(直接入力用)'!$L80="","",'参加申込書(直接入力用)'!$L80)</f>
        <v/>
      </c>
      <c r="AS68" s="8" t="str">
        <f>IF('参加申込書(直接入力用)'!$M80=0,"",'参加申込書(直接入力用)'!$M80)</f>
        <v/>
      </c>
      <c r="AT68" s="8" t="str">
        <f>IF('参加申込書(直接入力用)'!$N80=0,"",'参加申込書(直接入力用)'!$N80)</f>
        <v/>
      </c>
      <c r="AU68" s="8"/>
      <c r="AV68" s="202"/>
      <c r="AW68" s="8" t="str">
        <f>IF('参加申込書(直接入力用)'!$W$7=0,"",IF('参加申込書(直接入力用)'!$W$7&lt;&gt;3,'参加申込書(直接入力用)'!$Q80,'参加申込書(直接入力用)'!$M$8))</f>
        <v/>
      </c>
      <c r="AX68" s="8" t="str">
        <f>IF($AN68="","",IF('参加申込書(直接入力用)'!$O80=0,0,'参加申込書(直接入力用)'!$O80))</f>
        <v/>
      </c>
      <c r="AY68" s="8" t="str">
        <f>IF('参加申込書(直接入力用)'!$P80="","",IF('参加申込書(直接入力用)'!$P80="男",1,2))</f>
        <v/>
      </c>
      <c r="AZ68" s="23"/>
      <c r="BA68" s="23"/>
      <c r="BB68" s="8"/>
      <c r="BC68" s="9" t="str">
        <f t="shared" ca="1" si="5"/>
        <v/>
      </c>
      <c r="BD68" s="6"/>
      <c r="BE68" s="6"/>
      <c r="BF68" s="6"/>
      <c r="BG68" s="6">
        <v>0</v>
      </c>
      <c r="BH68" s="6"/>
      <c r="BI68" s="6"/>
      <c r="BJ68" s="6"/>
      <c r="BK68" s="6"/>
      <c r="BL68" s="6"/>
      <c r="BM68" s="6"/>
      <c r="BN68" s="6"/>
      <c r="BO68" s="6"/>
      <c r="BP68" s="6"/>
    </row>
    <row r="69" spans="1:68" x14ac:dyDescent="0.2">
      <c r="A69" s="5" t="str">
        <f t="shared" ca="1" si="3"/>
        <v/>
      </c>
      <c r="B69" s="6"/>
      <c r="C69" s="8" t="str">
        <f>IF($AN69="","",'参加申込書(直接入力用)'!$G$5)</f>
        <v/>
      </c>
      <c r="D69" s="7" t="str">
        <f>IF($AN69="","",'参加申込書(直接入力用)'!$G$4)</f>
        <v/>
      </c>
      <c r="E69" s="7" t="str">
        <f>IF($AN69="","",'参加申込書(直接入力用)'!$I$9)</f>
        <v/>
      </c>
      <c r="F69" s="7" t="str">
        <f>IF($AN69="","",'参加申込書(直接入力用)'!$K$9)</f>
        <v/>
      </c>
      <c r="G69" s="7" t="str">
        <f>IF($AN69="","",IF('参加申込書(直接入力用)'!$M$5="","",'参加申込書(直接入力用)'!$M$5))</f>
        <v/>
      </c>
      <c r="H69" s="7" t="str">
        <f>IF($AN69="","",IF('参加申込書(直接入力用)'!$M$7="","",'参加申込書(直接入力用)'!$M$7))</f>
        <v/>
      </c>
      <c r="I69" s="7" t="str">
        <f>IF($AN69="","",IF('参加申込書(直接入力用)'!$M$6="","",'参加申込書(直接入力用)'!$M$6))</f>
        <v/>
      </c>
      <c r="J69" s="7" t="str">
        <f>IF($AN69="","",IF('参加申込書(直接入力用)'!$M$8="","",'参加申込書(直接入力用)'!$M$8))</f>
        <v/>
      </c>
      <c r="K69" s="7" t="str">
        <f>IF($AN69="","",IF('参加申込書(直接入力用)'!$G$8="","",'参加申込書(直接入力用)'!$G$8))</f>
        <v/>
      </c>
      <c r="L69" s="7" t="str">
        <f>IF($AN69="","",IF('参加申込書(直接入力用)'!$G$9="","",'参加申込書(直接入力用)'!$G$9))</f>
        <v/>
      </c>
      <c r="M69" s="7"/>
      <c r="N69" s="7"/>
      <c r="O69" s="7"/>
      <c r="P69" s="7"/>
      <c r="Q69" s="7"/>
      <c r="R69" s="7"/>
      <c r="S69" s="7"/>
      <c r="T69" s="7"/>
      <c r="U69" s="7"/>
      <c r="V69" s="7"/>
      <c r="W69" s="7"/>
      <c r="X69" s="7"/>
      <c r="Y69" s="7"/>
      <c r="Z69" s="7"/>
      <c r="AA69" s="7"/>
      <c r="AB69" s="7"/>
      <c r="AC69" s="7"/>
      <c r="AD69" s="7" t="str">
        <f>IF($AN69="","",IF(CONCATENATE('参加申込書(直接入力用)'!$G$10,'参加申込書(直接入力用)'!$G$11)="","",CONCATENATE('参加申込書(直接入力用)'!$G$10,'参加申込書(直接入力用)'!$G$11)))</f>
        <v/>
      </c>
      <c r="AE69" s="7"/>
      <c r="AF69" s="7"/>
      <c r="AG69" s="7" t="str">
        <f>IF('参加申込書(直接入力用)'!$W$7=2,1,"")</f>
        <v/>
      </c>
      <c r="AH69" s="7"/>
      <c r="AI69" s="7"/>
      <c r="AJ69" s="7" t="str">
        <f t="shared" si="4"/>
        <v/>
      </c>
      <c r="AK69" s="7" t="str">
        <f>IF($AN69="","",LEFT('参加申込書(直接入力用)'!$F81,5))</f>
        <v/>
      </c>
      <c r="AL69" s="7" t="str">
        <f>IF($AN69="","",MID('参加申込書(直接入力用)'!$F81,7,3))</f>
        <v/>
      </c>
      <c r="AM69" s="7" t="str">
        <f>IF($AN69="","",RIGHT('参加申込書(直接入力用)'!$F81,1))</f>
        <v/>
      </c>
      <c r="AN69" s="8" t="str">
        <f>IF('参加申込書(直接入力用)'!$H81=0,"",'参加申込書(直接入力用)'!$H81)</f>
        <v/>
      </c>
      <c r="AO69" s="12" t="str">
        <f>IF('参加申込書(直接入力用)'!$J81=0,"",'参加申込書(直接入力用)'!$J81)</f>
        <v/>
      </c>
      <c r="AP69" s="8" t="str">
        <f>IF('参加申込書(直接入力用)'!$I81=0,"",'参加申込書(直接入力用)'!$I81)</f>
        <v/>
      </c>
      <c r="AQ69" s="8" t="str">
        <f>IF('参加申込書(直接入力用)'!$K81="","",'参加申込書(直接入力用)'!$K81)</f>
        <v/>
      </c>
      <c r="AR69" s="8" t="str">
        <f>IF('参加申込書(直接入力用)'!$L81="","",'参加申込書(直接入力用)'!$L81)</f>
        <v/>
      </c>
      <c r="AS69" s="8" t="str">
        <f>IF('参加申込書(直接入力用)'!$M81=0,"",'参加申込書(直接入力用)'!$M81)</f>
        <v/>
      </c>
      <c r="AT69" s="8" t="str">
        <f>IF('参加申込書(直接入力用)'!$N81=0,"",'参加申込書(直接入力用)'!$N81)</f>
        <v/>
      </c>
      <c r="AU69" s="8"/>
      <c r="AV69" s="202"/>
      <c r="AW69" s="8" t="str">
        <f>IF('参加申込書(直接入力用)'!$W$7=0,"",IF('参加申込書(直接入力用)'!$W$7&lt;&gt;3,'参加申込書(直接入力用)'!$Q81,'参加申込書(直接入力用)'!$M$8))</f>
        <v/>
      </c>
      <c r="AX69" s="8" t="str">
        <f>IF($AN69="","",IF('参加申込書(直接入力用)'!$O81=0,0,'参加申込書(直接入力用)'!$O81))</f>
        <v/>
      </c>
      <c r="AY69" s="8" t="str">
        <f>IF('参加申込書(直接入力用)'!$P81="","",IF('参加申込書(直接入力用)'!$P81="男",1,2))</f>
        <v/>
      </c>
      <c r="AZ69" s="23"/>
      <c r="BA69" s="23"/>
      <c r="BB69" s="8"/>
      <c r="BC69" s="9" t="str">
        <f t="shared" ca="1" si="5"/>
        <v/>
      </c>
      <c r="BD69" s="6"/>
      <c r="BE69" s="6"/>
      <c r="BF69" s="6"/>
      <c r="BG69" s="6">
        <v>0</v>
      </c>
      <c r="BH69" s="6"/>
      <c r="BI69" s="6"/>
      <c r="BJ69" s="6"/>
      <c r="BK69" s="6"/>
      <c r="BL69" s="6"/>
      <c r="BM69" s="6"/>
      <c r="BN69" s="6"/>
      <c r="BO69" s="6"/>
      <c r="BP69" s="6"/>
    </row>
    <row r="70" spans="1:68" x14ac:dyDescent="0.2">
      <c r="A70" s="5" t="str">
        <f t="shared" ca="1" si="3"/>
        <v/>
      </c>
      <c r="B70" s="6"/>
      <c r="C70" s="8" t="str">
        <f>IF($AN70="","",'参加申込書(直接入力用)'!$G$5)</f>
        <v/>
      </c>
      <c r="D70" s="7" t="str">
        <f>IF($AN70="","",'参加申込書(直接入力用)'!$G$4)</f>
        <v/>
      </c>
      <c r="E70" s="7" t="str">
        <f>IF($AN70="","",'参加申込書(直接入力用)'!$I$9)</f>
        <v/>
      </c>
      <c r="F70" s="7" t="str">
        <f>IF($AN70="","",'参加申込書(直接入力用)'!$K$9)</f>
        <v/>
      </c>
      <c r="G70" s="7" t="str">
        <f>IF($AN70="","",IF('参加申込書(直接入力用)'!$M$5="","",'参加申込書(直接入力用)'!$M$5))</f>
        <v/>
      </c>
      <c r="H70" s="7" t="str">
        <f>IF($AN70="","",IF('参加申込書(直接入力用)'!$M$7="","",'参加申込書(直接入力用)'!$M$7))</f>
        <v/>
      </c>
      <c r="I70" s="7" t="str">
        <f>IF($AN70="","",IF('参加申込書(直接入力用)'!$M$6="","",'参加申込書(直接入力用)'!$M$6))</f>
        <v/>
      </c>
      <c r="J70" s="7" t="str">
        <f>IF($AN70="","",IF('参加申込書(直接入力用)'!$M$8="","",'参加申込書(直接入力用)'!$M$8))</f>
        <v/>
      </c>
      <c r="K70" s="7" t="str">
        <f>IF($AN70="","",IF('参加申込書(直接入力用)'!$G$8="","",'参加申込書(直接入力用)'!$G$8))</f>
        <v/>
      </c>
      <c r="L70" s="7" t="str">
        <f>IF($AN70="","",IF('参加申込書(直接入力用)'!$G$9="","",'参加申込書(直接入力用)'!$G$9))</f>
        <v/>
      </c>
      <c r="M70" s="7"/>
      <c r="N70" s="7"/>
      <c r="O70" s="7"/>
      <c r="P70" s="7"/>
      <c r="Q70" s="7"/>
      <c r="R70" s="7"/>
      <c r="S70" s="7"/>
      <c r="T70" s="7"/>
      <c r="U70" s="7"/>
      <c r="V70" s="7"/>
      <c r="W70" s="7"/>
      <c r="X70" s="7"/>
      <c r="Y70" s="7"/>
      <c r="Z70" s="7"/>
      <c r="AA70" s="7"/>
      <c r="AB70" s="7"/>
      <c r="AC70" s="7"/>
      <c r="AD70" s="7" t="str">
        <f>IF($AN70="","",IF(CONCATENATE('参加申込書(直接入力用)'!$G$10,'参加申込書(直接入力用)'!$G$11)="","",CONCATENATE('参加申込書(直接入力用)'!$G$10,'参加申込書(直接入力用)'!$G$11)))</f>
        <v/>
      </c>
      <c r="AE70" s="7"/>
      <c r="AF70" s="7"/>
      <c r="AG70" s="7" t="str">
        <f>IF('参加申込書(直接入力用)'!$W$7=2,1,"")</f>
        <v/>
      </c>
      <c r="AH70" s="7"/>
      <c r="AI70" s="7"/>
      <c r="AJ70" s="7" t="str">
        <f t="shared" si="4"/>
        <v/>
      </c>
      <c r="AK70" s="7" t="str">
        <f>IF($AN70="","",LEFT('参加申込書(直接入力用)'!$F82,5))</f>
        <v/>
      </c>
      <c r="AL70" s="7" t="str">
        <f>IF($AN70="","",MID('参加申込書(直接入力用)'!$F82,7,3))</f>
        <v/>
      </c>
      <c r="AM70" s="7" t="str">
        <f>IF($AN70="","",RIGHT('参加申込書(直接入力用)'!$F82,1))</f>
        <v/>
      </c>
      <c r="AN70" s="8" t="str">
        <f>IF('参加申込書(直接入力用)'!$H82=0,"",'参加申込書(直接入力用)'!$H82)</f>
        <v/>
      </c>
      <c r="AO70" s="12" t="str">
        <f>IF('参加申込書(直接入力用)'!$J82=0,"",'参加申込書(直接入力用)'!$J82)</f>
        <v/>
      </c>
      <c r="AP70" s="8" t="str">
        <f>IF('参加申込書(直接入力用)'!$I82=0,"",'参加申込書(直接入力用)'!$I82)</f>
        <v/>
      </c>
      <c r="AQ70" s="8" t="str">
        <f>IF('参加申込書(直接入力用)'!$K82="","",'参加申込書(直接入力用)'!$K82)</f>
        <v/>
      </c>
      <c r="AR70" s="8" t="str">
        <f>IF('参加申込書(直接入力用)'!$L82="","",'参加申込書(直接入力用)'!$L82)</f>
        <v/>
      </c>
      <c r="AS70" s="8" t="str">
        <f>IF('参加申込書(直接入力用)'!$M82=0,"",'参加申込書(直接入力用)'!$M82)</f>
        <v/>
      </c>
      <c r="AT70" s="8" t="str">
        <f>IF('参加申込書(直接入力用)'!$N82=0,"",'参加申込書(直接入力用)'!$N82)</f>
        <v/>
      </c>
      <c r="AU70" s="8"/>
      <c r="AV70" s="202"/>
      <c r="AW70" s="8" t="str">
        <f>IF('参加申込書(直接入力用)'!$W$7=0,"",IF('参加申込書(直接入力用)'!$W$7&lt;&gt;3,'参加申込書(直接入力用)'!$Q82,'参加申込書(直接入力用)'!$M$8))</f>
        <v/>
      </c>
      <c r="AX70" s="8" t="str">
        <f>IF($AN70="","",IF('参加申込書(直接入力用)'!$O82=0,0,'参加申込書(直接入力用)'!$O82))</f>
        <v/>
      </c>
      <c r="AY70" s="8" t="str">
        <f>IF('参加申込書(直接入力用)'!$P82="","",IF('参加申込書(直接入力用)'!$P82="男",1,2))</f>
        <v/>
      </c>
      <c r="AZ70" s="23"/>
      <c r="BA70" s="23"/>
      <c r="BB70" s="8"/>
      <c r="BC70" s="9" t="str">
        <f t="shared" ca="1" si="5"/>
        <v/>
      </c>
      <c r="BD70" s="6"/>
      <c r="BE70" s="6"/>
      <c r="BF70" s="6"/>
      <c r="BG70" s="6">
        <v>0</v>
      </c>
      <c r="BH70" s="6"/>
      <c r="BI70" s="6"/>
      <c r="BJ70" s="6"/>
      <c r="BK70" s="6"/>
      <c r="BL70" s="6"/>
      <c r="BM70" s="6"/>
      <c r="BN70" s="6"/>
      <c r="BO70" s="6"/>
      <c r="BP70" s="6"/>
    </row>
    <row r="71" spans="1:68" x14ac:dyDescent="0.2">
      <c r="A71" s="5" t="str">
        <f t="shared" ca="1" si="3"/>
        <v/>
      </c>
      <c r="B71" s="6"/>
      <c r="C71" s="8" t="str">
        <f>IF($AN71="","",'参加申込書(直接入力用)'!$G$5)</f>
        <v/>
      </c>
      <c r="D71" s="7" t="str">
        <f>IF($AN71="","",'参加申込書(直接入力用)'!$G$4)</f>
        <v/>
      </c>
      <c r="E71" s="7" t="str">
        <f>IF($AN71="","",'参加申込書(直接入力用)'!$I$9)</f>
        <v/>
      </c>
      <c r="F71" s="7" t="str">
        <f>IF($AN71="","",'参加申込書(直接入力用)'!$K$9)</f>
        <v/>
      </c>
      <c r="G71" s="7" t="str">
        <f>IF($AN71="","",IF('参加申込書(直接入力用)'!$M$5="","",'参加申込書(直接入力用)'!$M$5))</f>
        <v/>
      </c>
      <c r="H71" s="7" t="str">
        <f>IF($AN71="","",IF('参加申込書(直接入力用)'!$M$7="","",'参加申込書(直接入力用)'!$M$7))</f>
        <v/>
      </c>
      <c r="I71" s="7" t="str">
        <f>IF($AN71="","",IF('参加申込書(直接入力用)'!$M$6="","",'参加申込書(直接入力用)'!$M$6))</f>
        <v/>
      </c>
      <c r="J71" s="7" t="str">
        <f>IF($AN71="","",IF('参加申込書(直接入力用)'!$M$8="","",'参加申込書(直接入力用)'!$M$8))</f>
        <v/>
      </c>
      <c r="K71" s="7" t="str">
        <f>IF($AN71="","",IF('参加申込書(直接入力用)'!$G$8="","",'参加申込書(直接入力用)'!$G$8))</f>
        <v/>
      </c>
      <c r="L71" s="7" t="str">
        <f>IF($AN71="","",IF('参加申込書(直接入力用)'!$G$9="","",'参加申込書(直接入力用)'!$G$9))</f>
        <v/>
      </c>
      <c r="M71" s="7"/>
      <c r="N71" s="7"/>
      <c r="O71" s="7"/>
      <c r="P71" s="7"/>
      <c r="Q71" s="7"/>
      <c r="R71" s="7"/>
      <c r="S71" s="7"/>
      <c r="T71" s="7"/>
      <c r="U71" s="7"/>
      <c r="V71" s="7"/>
      <c r="W71" s="7"/>
      <c r="X71" s="7"/>
      <c r="Y71" s="7"/>
      <c r="Z71" s="7"/>
      <c r="AA71" s="7"/>
      <c r="AB71" s="7"/>
      <c r="AC71" s="7"/>
      <c r="AD71" s="7" t="str">
        <f>IF($AN71="","",IF(CONCATENATE('参加申込書(直接入力用)'!$G$10,'参加申込書(直接入力用)'!$G$11)="","",CONCATENATE('参加申込書(直接入力用)'!$G$10,'参加申込書(直接入力用)'!$G$11)))</f>
        <v/>
      </c>
      <c r="AE71" s="7"/>
      <c r="AF71" s="7"/>
      <c r="AG71" s="7" t="str">
        <f>IF('参加申込書(直接入力用)'!$W$7=2,1,"")</f>
        <v/>
      </c>
      <c r="AH71" s="7"/>
      <c r="AI71" s="7"/>
      <c r="AJ71" s="7" t="str">
        <f t="shared" si="4"/>
        <v/>
      </c>
      <c r="AK71" s="7" t="str">
        <f>IF($AN71="","",LEFT('参加申込書(直接入力用)'!$F83,5))</f>
        <v/>
      </c>
      <c r="AL71" s="7" t="str">
        <f>IF($AN71="","",MID('参加申込書(直接入力用)'!$F83,7,3))</f>
        <v/>
      </c>
      <c r="AM71" s="7" t="str">
        <f>IF($AN71="","",RIGHT('参加申込書(直接入力用)'!$F83,1))</f>
        <v/>
      </c>
      <c r="AN71" s="8" t="str">
        <f>IF('参加申込書(直接入力用)'!$H83=0,"",'参加申込書(直接入力用)'!$H83)</f>
        <v/>
      </c>
      <c r="AO71" s="12" t="str">
        <f>IF('参加申込書(直接入力用)'!$J83=0,"",'参加申込書(直接入力用)'!$J83)</f>
        <v/>
      </c>
      <c r="AP71" s="8" t="str">
        <f>IF('参加申込書(直接入力用)'!$I83=0,"",'参加申込書(直接入力用)'!$I83)</f>
        <v/>
      </c>
      <c r="AQ71" s="8" t="str">
        <f>IF('参加申込書(直接入力用)'!$K83="","",'参加申込書(直接入力用)'!$K83)</f>
        <v/>
      </c>
      <c r="AR71" s="8" t="str">
        <f>IF('参加申込書(直接入力用)'!$L83="","",'参加申込書(直接入力用)'!$L83)</f>
        <v/>
      </c>
      <c r="AS71" s="8" t="str">
        <f>IF('参加申込書(直接入力用)'!$M83=0,"",'参加申込書(直接入力用)'!$M83)</f>
        <v/>
      </c>
      <c r="AT71" s="8" t="str">
        <f>IF('参加申込書(直接入力用)'!$N83=0,"",'参加申込書(直接入力用)'!$N83)</f>
        <v/>
      </c>
      <c r="AU71" s="8"/>
      <c r="AV71" s="202"/>
      <c r="AW71" s="8" t="str">
        <f>IF('参加申込書(直接入力用)'!$W$7=0,"",IF('参加申込書(直接入力用)'!$W$7&lt;&gt;3,'参加申込書(直接入力用)'!$Q83,'参加申込書(直接入力用)'!$M$8))</f>
        <v/>
      </c>
      <c r="AX71" s="8" t="str">
        <f>IF($AN71="","",IF('参加申込書(直接入力用)'!$O83=0,0,'参加申込書(直接入力用)'!$O83))</f>
        <v/>
      </c>
      <c r="AY71" s="8" t="str">
        <f>IF('参加申込書(直接入力用)'!$P83="","",IF('参加申込書(直接入力用)'!$P83="男",1,2))</f>
        <v/>
      </c>
      <c r="AZ71" s="23"/>
      <c r="BA71" s="23"/>
      <c r="BB71" s="8"/>
      <c r="BC71" s="9" t="str">
        <f t="shared" ca="1" si="5"/>
        <v/>
      </c>
      <c r="BD71" s="6"/>
      <c r="BE71" s="6"/>
      <c r="BF71" s="6"/>
      <c r="BG71" s="6">
        <v>0</v>
      </c>
      <c r="BH71" s="6"/>
      <c r="BI71" s="6"/>
      <c r="BJ71" s="6"/>
      <c r="BK71" s="6"/>
      <c r="BL71" s="6"/>
      <c r="BM71" s="6"/>
      <c r="BN71" s="6"/>
      <c r="BO71" s="6"/>
      <c r="BP71" s="6"/>
    </row>
    <row r="72" spans="1:68" x14ac:dyDescent="0.2">
      <c r="A72" s="5" t="str">
        <f t="shared" ca="1" si="3"/>
        <v/>
      </c>
      <c r="B72" s="6"/>
      <c r="C72" s="8" t="str">
        <f>IF($AN72="","",'参加申込書(直接入力用)'!$G$5)</f>
        <v/>
      </c>
      <c r="D72" s="7" t="str">
        <f>IF($AN72="","",'参加申込書(直接入力用)'!$G$4)</f>
        <v/>
      </c>
      <c r="E72" s="7" t="str">
        <f>IF($AN72="","",'参加申込書(直接入力用)'!$I$9)</f>
        <v/>
      </c>
      <c r="F72" s="7" t="str">
        <f>IF($AN72="","",'参加申込書(直接入力用)'!$K$9)</f>
        <v/>
      </c>
      <c r="G72" s="7" t="str">
        <f>IF($AN72="","",IF('参加申込書(直接入力用)'!$M$5="","",'参加申込書(直接入力用)'!$M$5))</f>
        <v/>
      </c>
      <c r="H72" s="7" t="str">
        <f>IF($AN72="","",IF('参加申込書(直接入力用)'!$M$7="","",'参加申込書(直接入力用)'!$M$7))</f>
        <v/>
      </c>
      <c r="I72" s="7" t="str">
        <f>IF($AN72="","",IF('参加申込書(直接入力用)'!$M$6="","",'参加申込書(直接入力用)'!$M$6))</f>
        <v/>
      </c>
      <c r="J72" s="7" t="str">
        <f>IF($AN72="","",IF('参加申込書(直接入力用)'!$M$8="","",'参加申込書(直接入力用)'!$M$8))</f>
        <v/>
      </c>
      <c r="K72" s="7" t="str">
        <f>IF($AN72="","",IF('参加申込書(直接入力用)'!$G$8="","",'参加申込書(直接入力用)'!$G$8))</f>
        <v/>
      </c>
      <c r="L72" s="7" t="str">
        <f>IF($AN72="","",IF('参加申込書(直接入力用)'!$G$9="","",'参加申込書(直接入力用)'!$G$9))</f>
        <v/>
      </c>
      <c r="M72" s="7"/>
      <c r="N72" s="7"/>
      <c r="O72" s="7"/>
      <c r="P72" s="7"/>
      <c r="Q72" s="7"/>
      <c r="R72" s="7"/>
      <c r="S72" s="7"/>
      <c r="T72" s="7"/>
      <c r="U72" s="7"/>
      <c r="V72" s="7"/>
      <c r="W72" s="7"/>
      <c r="X72" s="7"/>
      <c r="Y72" s="7"/>
      <c r="Z72" s="7"/>
      <c r="AA72" s="7"/>
      <c r="AB72" s="7"/>
      <c r="AC72" s="7"/>
      <c r="AD72" s="7" t="str">
        <f>IF($AN72="","",IF(CONCATENATE('参加申込書(直接入力用)'!$G$10,'参加申込書(直接入力用)'!$G$11)="","",CONCATENATE('参加申込書(直接入力用)'!$G$10,'参加申込書(直接入力用)'!$G$11)))</f>
        <v/>
      </c>
      <c r="AE72" s="7"/>
      <c r="AF72" s="7"/>
      <c r="AG72" s="7" t="str">
        <f>IF('参加申込書(直接入力用)'!$W$7=2,1,"")</f>
        <v/>
      </c>
      <c r="AH72" s="7"/>
      <c r="AI72" s="7"/>
      <c r="AJ72" s="7" t="str">
        <f t="shared" si="4"/>
        <v/>
      </c>
      <c r="AK72" s="7" t="str">
        <f>IF($AN72="","",LEFT('参加申込書(直接入力用)'!$F84,5))</f>
        <v/>
      </c>
      <c r="AL72" s="7" t="str">
        <f>IF($AN72="","",MID('参加申込書(直接入力用)'!$F84,7,3))</f>
        <v/>
      </c>
      <c r="AM72" s="7" t="str">
        <f>IF($AN72="","",RIGHT('参加申込書(直接入力用)'!$F84,1))</f>
        <v/>
      </c>
      <c r="AN72" s="8" t="str">
        <f>IF('参加申込書(直接入力用)'!$H84=0,"",'参加申込書(直接入力用)'!$H84)</f>
        <v/>
      </c>
      <c r="AO72" s="12" t="str">
        <f>IF('参加申込書(直接入力用)'!$J84=0,"",'参加申込書(直接入力用)'!$J84)</f>
        <v/>
      </c>
      <c r="AP72" s="8" t="str">
        <f>IF('参加申込書(直接入力用)'!$I84=0,"",'参加申込書(直接入力用)'!$I84)</f>
        <v/>
      </c>
      <c r="AQ72" s="8" t="str">
        <f>IF('参加申込書(直接入力用)'!$K84="","",'参加申込書(直接入力用)'!$K84)</f>
        <v/>
      </c>
      <c r="AR72" s="8" t="str">
        <f>IF('参加申込書(直接入力用)'!$L84="","",'参加申込書(直接入力用)'!$L84)</f>
        <v/>
      </c>
      <c r="AS72" s="8" t="str">
        <f>IF('参加申込書(直接入力用)'!$M84=0,"",'参加申込書(直接入力用)'!$M84)</f>
        <v/>
      </c>
      <c r="AT72" s="8" t="str">
        <f>IF('参加申込書(直接入力用)'!$N84=0,"",'参加申込書(直接入力用)'!$N84)</f>
        <v/>
      </c>
      <c r="AU72" s="8"/>
      <c r="AV72" s="202"/>
      <c r="AW72" s="8" t="str">
        <f>IF('参加申込書(直接入力用)'!$W$7=0,"",IF('参加申込書(直接入力用)'!$W$7&lt;&gt;3,'参加申込書(直接入力用)'!$Q84,'参加申込書(直接入力用)'!$M$8))</f>
        <v/>
      </c>
      <c r="AX72" s="8" t="str">
        <f>IF($AN72="","",IF('参加申込書(直接入力用)'!$O84=0,0,'参加申込書(直接入力用)'!$O84))</f>
        <v/>
      </c>
      <c r="AY72" s="8" t="str">
        <f>IF('参加申込書(直接入力用)'!$P84="","",IF('参加申込書(直接入力用)'!$P84="男",1,2))</f>
        <v/>
      </c>
      <c r="AZ72" s="23"/>
      <c r="BA72" s="23"/>
      <c r="BB72" s="8"/>
      <c r="BC72" s="9" t="str">
        <f t="shared" ca="1" si="5"/>
        <v/>
      </c>
      <c r="BD72" s="6"/>
      <c r="BE72" s="6"/>
      <c r="BF72" s="6"/>
      <c r="BG72" s="6">
        <v>0</v>
      </c>
      <c r="BH72" s="6"/>
      <c r="BI72" s="6"/>
      <c r="BJ72" s="6"/>
      <c r="BK72" s="6"/>
      <c r="BL72" s="6"/>
      <c r="BM72" s="6"/>
      <c r="BN72" s="6"/>
      <c r="BO72" s="6"/>
      <c r="BP72" s="6"/>
    </row>
    <row r="73" spans="1:68" x14ac:dyDescent="0.2">
      <c r="A73" s="5" t="str">
        <f t="shared" ca="1" si="3"/>
        <v/>
      </c>
      <c r="B73" s="6"/>
      <c r="C73" s="8" t="str">
        <f>IF($AN73="","",'参加申込書(直接入力用)'!$G$5)</f>
        <v/>
      </c>
      <c r="D73" s="7" t="str">
        <f>IF($AN73="","",'参加申込書(直接入力用)'!$G$4)</f>
        <v/>
      </c>
      <c r="E73" s="7" t="str">
        <f>IF($AN73="","",'参加申込書(直接入力用)'!$I$9)</f>
        <v/>
      </c>
      <c r="F73" s="7" t="str">
        <f>IF($AN73="","",'参加申込書(直接入力用)'!$K$9)</f>
        <v/>
      </c>
      <c r="G73" s="7" t="str">
        <f>IF($AN73="","",IF('参加申込書(直接入力用)'!$M$5="","",'参加申込書(直接入力用)'!$M$5))</f>
        <v/>
      </c>
      <c r="H73" s="7" t="str">
        <f>IF($AN73="","",IF('参加申込書(直接入力用)'!$M$7="","",'参加申込書(直接入力用)'!$M$7))</f>
        <v/>
      </c>
      <c r="I73" s="7" t="str">
        <f>IF($AN73="","",IF('参加申込書(直接入力用)'!$M$6="","",'参加申込書(直接入力用)'!$M$6))</f>
        <v/>
      </c>
      <c r="J73" s="7" t="str">
        <f>IF($AN73="","",IF('参加申込書(直接入力用)'!$M$8="","",'参加申込書(直接入力用)'!$M$8))</f>
        <v/>
      </c>
      <c r="K73" s="7" t="str">
        <f>IF($AN73="","",IF('参加申込書(直接入力用)'!$G$8="","",'参加申込書(直接入力用)'!$G$8))</f>
        <v/>
      </c>
      <c r="L73" s="7" t="str">
        <f>IF($AN73="","",IF('参加申込書(直接入力用)'!$G$9="","",'参加申込書(直接入力用)'!$G$9))</f>
        <v/>
      </c>
      <c r="M73" s="7"/>
      <c r="N73" s="7"/>
      <c r="O73" s="7"/>
      <c r="P73" s="7"/>
      <c r="Q73" s="7"/>
      <c r="R73" s="7"/>
      <c r="S73" s="7"/>
      <c r="T73" s="7"/>
      <c r="U73" s="7"/>
      <c r="V73" s="7"/>
      <c r="W73" s="7"/>
      <c r="X73" s="7"/>
      <c r="Y73" s="7"/>
      <c r="Z73" s="7"/>
      <c r="AA73" s="7"/>
      <c r="AB73" s="7"/>
      <c r="AC73" s="7"/>
      <c r="AD73" s="7" t="str">
        <f>IF($AN73="","",IF(CONCATENATE('参加申込書(直接入力用)'!$G$10,'参加申込書(直接入力用)'!$G$11)="","",CONCATENATE('参加申込書(直接入力用)'!$G$10,'参加申込書(直接入力用)'!$G$11)))</f>
        <v/>
      </c>
      <c r="AE73" s="7"/>
      <c r="AF73" s="7"/>
      <c r="AG73" s="7" t="str">
        <f>IF('参加申込書(直接入力用)'!$W$7=2,1,"")</f>
        <v/>
      </c>
      <c r="AH73" s="7"/>
      <c r="AI73" s="7"/>
      <c r="AJ73" s="7" t="str">
        <f t="shared" si="4"/>
        <v/>
      </c>
      <c r="AK73" s="7" t="str">
        <f>IF($AN73="","",LEFT('参加申込書(直接入力用)'!$F85,5))</f>
        <v/>
      </c>
      <c r="AL73" s="7" t="str">
        <f>IF($AN73="","",MID('参加申込書(直接入力用)'!$F85,7,3))</f>
        <v/>
      </c>
      <c r="AM73" s="7" t="str">
        <f>IF($AN73="","",RIGHT('参加申込書(直接入力用)'!$F85,1))</f>
        <v/>
      </c>
      <c r="AN73" s="8" t="str">
        <f>IF('参加申込書(直接入力用)'!$H85=0,"",'参加申込書(直接入力用)'!$H85)</f>
        <v/>
      </c>
      <c r="AO73" s="12" t="str">
        <f>IF('参加申込書(直接入力用)'!$J85=0,"",'参加申込書(直接入力用)'!$J85)</f>
        <v/>
      </c>
      <c r="AP73" s="8" t="str">
        <f>IF('参加申込書(直接入力用)'!$I85=0,"",'参加申込書(直接入力用)'!$I85)</f>
        <v/>
      </c>
      <c r="AQ73" s="8" t="str">
        <f>IF('参加申込書(直接入力用)'!$K85="","",'参加申込書(直接入力用)'!$K85)</f>
        <v/>
      </c>
      <c r="AR73" s="8" t="str">
        <f>IF('参加申込書(直接入力用)'!$L85="","",'参加申込書(直接入力用)'!$L85)</f>
        <v/>
      </c>
      <c r="AS73" s="8" t="str">
        <f>IF('参加申込書(直接入力用)'!$M85=0,"",'参加申込書(直接入力用)'!$M85)</f>
        <v/>
      </c>
      <c r="AT73" s="8" t="str">
        <f>IF('参加申込書(直接入力用)'!$N85=0,"",'参加申込書(直接入力用)'!$N85)</f>
        <v/>
      </c>
      <c r="AU73" s="8"/>
      <c r="AV73" s="202"/>
      <c r="AW73" s="8" t="str">
        <f>IF('参加申込書(直接入力用)'!$W$7=0,"",IF('参加申込書(直接入力用)'!$W$7&lt;&gt;3,'参加申込書(直接入力用)'!$Q85,'参加申込書(直接入力用)'!$M$8))</f>
        <v/>
      </c>
      <c r="AX73" s="8" t="str">
        <f>IF($AN73="","",IF('参加申込書(直接入力用)'!$O85=0,0,'参加申込書(直接入力用)'!$O85))</f>
        <v/>
      </c>
      <c r="AY73" s="8" t="str">
        <f>IF('参加申込書(直接入力用)'!$P85="","",IF('参加申込書(直接入力用)'!$P85="男",1,2))</f>
        <v/>
      </c>
      <c r="AZ73" s="23"/>
      <c r="BA73" s="23"/>
      <c r="BB73" s="8"/>
      <c r="BC73" s="9" t="str">
        <f t="shared" ca="1" si="5"/>
        <v/>
      </c>
      <c r="BD73" s="6"/>
      <c r="BE73" s="6"/>
      <c r="BF73" s="6"/>
      <c r="BG73" s="6">
        <v>0</v>
      </c>
      <c r="BH73" s="6"/>
      <c r="BI73" s="6"/>
      <c r="BJ73" s="6"/>
      <c r="BK73" s="6"/>
      <c r="BL73" s="6"/>
      <c r="BM73" s="6"/>
      <c r="BN73" s="6"/>
      <c r="BO73" s="6"/>
      <c r="BP73" s="6"/>
    </row>
    <row r="74" spans="1:68" x14ac:dyDescent="0.2">
      <c r="A74" s="5" t="str">
        <f t="shared" ca="1" si="3"/>
        <v/>
      </c>
      <c r="B74" s="6"/>
      <c r="C74" s="8" t="str">
        <f>IF($AN74="","",'参加申込書(直接入力用)'!$G$5)</f>
        <v/>
      </c>
      <c r="D74" s="7" t="str">
        <f>IF($AN74="","",'参加申込書(直接入力用)'!$G$4)</f>
        <v/>
      </c>
      <c r="E74" s="7" t="str">
        <f>IF($AN74="","",'参加申込書(直接入力用)'!$I$9)</f>
        <v/>
      </c>
      <c r="F74" s="7" t="str">
        <f>IF($AN74="","",'参加申込書(直接入力用)'!$K$9)</f>
        <v/>
      </c>
      <c r="G74" s="7" t="str">
        <f>IF($AN74="","",IF('参加申込書(直接入力用)'!$M$5="","",'参加申込書(直接入力用)'!$M$5))</f>
        <v/>
      </c>
      <c r="H74" s="7" t="str">
        <f>IF($AN74="","",IF('参加申込書(直接入力用)'!$M$7="","",'参加申込書(直接入力用)'!$M$7))</f>
        <v/>
      </c>
      <c r="I74" s="7" t="str">
        <f>IF($AN74="","",IF('参加申込書(直接入力用)'!$M$6="","",'参加申込書(直接入力用)'!$M$6))</f>
        <v/>
      </c>
      <c r="J74" s="7" t="str">
        <f>IF($AN74="","",IF('参加申込書(直接入力用)'!$M$8="","",'参加申込書(直接入力用)'!$M$8))</f>
        <v/>
      </c>
      <c r="K74" s="7" t="str">
        <f>IF($AN74="","",IF('参加申込書(直接入力用)'!$G$8="","",'参加申込書(直接入力用)'!$G$8))</f>
        <v/>
      </c>
      <c r="L74" s="7" t="str">
        <f>IF($AN74="","",IF('参加申込書(直接入力用)'!$G$9="","",'参加申込書(直接入力用)'!$G$9))</f>
        <v/>
      </c>
      <c r="M74" s="7"/>
      <c r="N74" s="7"/>
      <c r="O74" s="7"/>
      <c r="P74" s="7"/>
      <c r="Q74" s="7"/>
      <c r="R74" s="7"/>
      <c r="S74" s="7"/>
      <c r="T74" s="7"/>
      <c r="U74" s="7"/>
      <c r="V74" s="7"/>
      <c r="W74" s="7"/>
      <c r="X74" s="7"/>
      <c r="Y74" s="7"/>
      <c r="Z74" s="7"/>
      <c r="AA74" s="7"/>
      <c r="AB74" s="7"/>
      <c r="AC74" s="7"/>
      <c r="AD74" s="7" t="str">
        <f>IF($AN74="","",IF(CONCATENATE('参加申込書(直接入力用)'!$G$10,'参加申込書(直接入力用)'!$G$11)="","",CONCATENATE('参加申込書(直接入力用)'!$G$10,'参加申込書(直接入力用)'!$G$11)))</f>
        <v/>
      </c>
      <c r="AE74" s="7"/>
      <c r="AF74" s="7"/>
      <c r="AG74" s="7" t="str">
        <f>IF('参加申込書(直接入力用)'!$W$7=2,1,"")</f>
        <v/>
      </c>
      <c r="AH74" s="7"/>
      <c r="AI74" s="7"/>
      <c r="AJ74" s="7" t="str">
        <f t="shared" si="4"/>
        <v/>
      </c>
      <c r="AK74" s="7" t="str">
        <f>IF($AN74="","",LEFT('参加申込書(直接入力用)'!$F86,5))</f>
        <v/>
      </c>
      <c r="AL74" s="7" t="str">
        <f>IF($AN74="","",MID('参加申込書(直接入力用)'!$F86,7,3))</f>
        <v/>
      </c>
      <c r="AM74" s="7" t="str">
        <f>IF($AN74="","",RIGHT('参加申込書(直接入力用)'!$F86,1))</f>
        <v/>
      </c>
      <c r="AN74" s="8" t="str">
        <f>IF('参加申込書(直接入力用)'!$H86=0,"",'参加申込書(直接入力用)'!$H86)</f>
        <v/>
      </c>
      <c r="AO74" s="12" t="str">
        <f>IF('参加申込書(直接入力用)'!$J86=0,"",'参加申込書(直接入力用)'!$J86)</f>
        <v/>
      </c>
      <c r="AP74" s="8" t="str">
        <f>IF('参加申込書(直接入力用)'!$I86=0,"",'参加申込書(直接入力用)'!$I86)</f>
        <v/>
      </c>
      <c r="AQ74" s="8" t="str">
        <f>IF('参加申込書(直接入力用)'!$K86="","",'参加申込書(直接入力用)'!$K86)</f>
        <v/>
      </c>
      <c r="AR74" s="8" t="str">
        <f>IF('参加申込書(直接入力用)'!$L86="","",'参加申込書(直接入力用)'!$L86)</f>
        <v/>
      </c>
      <c r="AS74" s="8" t="str">
        <f>IF('参加申込書(直接入力用)'!$M86=0,"",'参加申込書(直接入力用)'!$M86)</f>
        <v/>
      </c>
      <c r="AT74" s="8" t="str">
        <f>IF('参加申込書(直接入力用)'!$N86=0,"",'参加申込書(直接入力用)'!$N86)</f>
        <v/>
      </c>
      <c r="AU74" s="8"/>
      <c r="AV74" s="202"/>
      <c r="AW74" s="8" t="str">
        <f>IF('参加申込書(直接入力用)'!$W$7=0,"",IF('参加申込書(直接入力用)'!$W$7&lt;&gt;3,'参加申込書(直接入力用)'!$Q86,'参加申込書(直接入力用)'!$M$8))</f>
        <v/>
      </c>
      <c r="AX74" s="8" t="str">
        <f>IF($AN74="","",IF('参加申込書(直接入力用)'!$O86=0,0,'参加申込書(直接入力用)'!$O86))</f>
        <v/>
      </c>
      <c r="AY74" s="8" t="str">
        <f>IF('参加申込書(直接入力用)'!$P86="","",IF('参加申込書(直接入力用)'!$P86="男",1,2))</f>
        <v/>
      </c>
      <c r="AZ74" s="23"/>
      <c r="BA74" s="23"/>
      <c r="BB74" s="8"/>
      <c r="BC74" s="9" t="str">
        <f t="shared" ca="1" si="5"/>
        <v/>
      </c>
      <c r="BD74" s="6"/>
      <c r="BE74" s="6"/>
      <c r="BF74" s="6"/>
      <c r="BG74" s="6">
        <v>0</v>
      </c>
      <c r="BH74" s="6"/>
      <c r="BI74" s="6"/>
      <c r="BJ74" s="6"/>
      <c r="BK74" s="6"/>
      <c r="BL74" s="6"/>
      <c r="BM74" s="6"/>
      <c r="BN74" s="6"/>
      <c r="BO74" s="6"/>
      <c r="BP74" s="6"/>
    </row>
    <row r="75" spans="1:68" x14ac:dyDescent="0.2">
      <c r="A75" s="5" t="str">
        <f t="shared" ca="1" si="3"/>
        <v/>
      </c>
      <c r="B75" s="6"/>
      <c r="C75" s="8" t="str">
        <f>IF($AN75="","",'参加申込書(直接入力用)'!$G$5)</f>
        <v/>
      </c>
      <c r="D75" s="7" t="str">
        <f>IF($AN75="","",'参加申込書(直接入力用)'!$G$4)</f>
        <v/>
      </c>
      <c r="E75" s="7" t="str">
        <f>IF($AN75="","",'参加申込書(直接入力用)'!$I$9)</f>
        <v/>
      </c>
      <c r="F75" s="7" t="str">
        <f>IF($AN75="","",'参加申込書(直接入力用)'!$K$9)</f>
        <v/>
      </c>
      <c r="G75" s="7" t="str">
        <f>IF($AN75="","",IF('参加申込書(直接入力用)'!$M$5="","",'参加申込書(直接入力用)'!$M$5))</f>
        <v/>
      </c>
      <c r="H75" s="7" t="str">
        <f>IF($AN75="","",IF('参加申込書(直接入力用)'!$M$7="","",'参加申込書(直接入力用)'!$M$7))</f>
        <v/>
      </c>
      <c r="I75" s="7" t="str">
        <f>IF($AN75="","",IF('参加申込書(直接入力用)'!$M$6="","",'参加申込書(直接入力用)'!$M$6))</f>
        <v/>
      </c>
      <c r="J75" s="7" t="str">
        <f>IF($AN75="","",IF('参加申込書(直接入力用)'!$M$8="","",'参加申込書(直接入力用)'!$M$8))</f>
        <v/>
      </c>
      <c r="K75" s="7" t="str">
        <f>IF($AN75="","",IF('参加申込書(直接入力用)'!$G$8="","",'参加申込書(直接入力用)'!$G$8))</f>
        <v/>
      </c>
      <c r="L75" s="7" t="str">
        <f>IF($AN75="","",IF('参加申込書(直接入力用)'!$G$9="","",'参加申込書(直接入力用)'!$G$9))</f>
        <v/>
      </c>
      <c r="M75" s="7"/>
      <c r="N75" s="7"/>
      <c r="O75" s="7"/>
      <c r="P75" s="7"/>
      <c r="Q75" s="7"/>
      <c r="R75" s="7"/>
      <c r="S75" s="7"/>
      <c r="T75" s="7"/>
      <c r="U75" s="7"/>
      <c r="V75" s="7"/>
      <c r="W75" s="7"/>
      <c r="X75" s="7"/>
      <c r="Y75" s="7"/>
      <c r="Z75" s="7"/>
      <c r="AA75" s="7"/>
      <c r="AB75" s="7"/>
      <c r="AC75" s="7"/>
      <c r="AD75" s="7" t="str">
        <f>IF($AN75="","",IF(CONCATENATE('参加申込書(直接入力用)'!$G$10,'参加申込書(直接入力用)'!$G$11)="","",CONCATENATE('参加申込書(直接入力用)'!$G$10,'参加申込書(直接入力用)'!$G$11)))</f>
        <v/>
      </c>
      <c r="AE75" s="7"/>
      <c r="AF75" s="7"/>
      <c r="AG75" s="7" t="str">
        <f>IF('参加申込書(直接入力用)'!$W$7=2,1,"")</f>
        <v/>
      </c>
      <c r="AH75" s="7"/>
      <c r="AI75" s="7"/>
      <c r="AJ75" s="7" t="str">
        <f t="shared" si="4"/>
        <v/>
      </c>
      <c r="AK75" s="7" t="str">
        <f>IF($AN75="","",LEFT('参加申込書(直接入力用)'!$F87,5))</f>
        <v/>
      </c>
      <c r="AL75" s="7" t="str">
        <f>IF($AN75="","",MID('参加申込書(直接入力用)'!$F87,7,3))</f>
        <v/>
      </c>
      <c r="AM75" s="7" t="str">
        <f>IF($AN75="","",RIGHT('参加申込書(直接入力用)'!$F87,1))</f>
        <v/>
      </c>
      <c r="AN75" s="8" t="str">
        <f>IF('参加申込書(直接入力用)'!$H87=0,"",'参加申込書(直接入力用)'!$H87)</f>
        <v/>
      </c>
      <c r="AO75" s="12" t="str">
        <f>IF('参加申込書(直接入力用)'!$J87=0,"",'参加申込書(直接入力用)'!$J87)</f>
        <v/>
      </c>
      <c r="AP75" s="8" t="str">
        <f>IF('参加申込書(直接入力用)'!$I87=0,"",'参加申込書(直接入力用)'!$I87)</f>
        <v/>
      </c>
      <c r="AQ75" s="8" t="str">
        <f>IF('参加申込書(直接入力用)'!$K87="","",'参加申込書(直接入力用)'!$K87)</f>
        <v/>
      </c>
      <c r="AR75" s="8" t="str">
        <f>IF('参加申込書(直接入力用)'!$L87="","",'参加申込書(直接入力用)'!$L87)</f>
        <v/>
      </c>
      <c r="AS75" s="8" t="str">
        <f>IF('参加申込書(直接入力用)'!$M87=0,"",'参加申込書(直接入力用)'!$M87)</f>
        <v/>
      </c>
      <c r="AT75" s="8" t="str">
        <f>IF('参加申込書(直接入力用)'!$N87=0,"",'参加申込書(直接入力用)'!$N87)</f>
        <v/>
      </c>
      <c r="AU75" s="8"/>
      <c r="AV75" s="202"/>
      <c r="AW75" s="8" t="str">
        <f>IF('参加申込書(直接入力用)'!$W$7=0,"",IF('参加申込書(直接入力用)'!$W$7&lt;&gt;3,'参加申込書(直接入力用)'!$Q87,'参加申込書(直接入力用)'!$M$8))</f>
        <v/>
      </c>
      <c r="AX75" s="8" t="str">
        <f>IF($AN75="","",IF('参加申込書(直接入力用)'!$O87=0,0,'参加申込書(直接入力用)'!$O87))</f>
        <v/>
      </c>
      <c r="AY75" s="8" t="str">
        <f>IF('参加申込書(直接入力用)'!$P87="","",IF('参加申込書(直接入力用)'!$P87="男",1,2))</f>
        <v/>
      </c>
      <c r="AZ75" s="23"/>
      <c r="BA75" s="23"/>
      <c r="BB75" s="8"/>
      <c r="BC75" s="9" t="str">
        <f t="shared" ca="1" si="5"/>
        <v/>
      </c>
      <c r="BD75" s="6"/>
      <c r="BE75" s="6"/>
      <c r="BF75" s="6"/>
      <c r="BG75" s="6">
        <v>0</v>
      </c>
      <c r="BH75" s="6"/>
      <c r="BI75" s="6"/>
      <c r="BJ75" s="6"/>
      <c r="BK75" s="6"/>
      <c r="BL75" s="6"/>
      <c r="BM75" s="6"/>
      <c r="BN75" s="6"/>
      <c r="BO75" s="6"/>
      <c r="BP75" s="6"/>
    </row>
    <row r="76" spans="1:68" x14ac:dyDescent="0.2">
      <c r="A76" s="5" t="str">
        <f t="shared" ca="1" si="3"/>
        <v/>
      </c>
      <c r="B76" s="6"/>
      <c r="C76" s="8" t="str">
        <f>IF($AN76="","",'参加申込書(直接入力用)'!$G$5)</f>
        <v/>
      </c>
      <c r="D76" s="7" t="str">
        <f>IF($AN76="","",'参加申込書(直接入力用)'!$G$4)</f>
        <v/>
      </c>
      <c r="E76" s="7" t="str">
        <f>IF($AN76="","",'参加申込書(直接入力用)'!$I$9)</f>
        <v/>
      </c>
      <c r="F76" s="7" t="str">
        <f>IF($AN76="","",'参加申込書(直接入力用)'!$K$9)</f>
        <v/>
      </c>
      <c r="G76" s="7" t="str">
        <f>IF($AN76="","",IF('参加申込書(直接入力用)'!$M$5="","",'参加申込書(直接入力用)'!$M$5))</f>
        <v/>
      </c>
      <c r="H76" s="7" t="str">
        <f>IF($AN76="","",IF('参加申込書(直接入力用)'!$M$7="","",'参加申込書(直接入力用)'!$M$7))</f>
        <v/>
      </c>
      <c r="I76" s="7" t="str">
        <f>IF($AN76="","",IF('参加申込書(直接入力用)'!$M$6="","",'参加申込書(直接入力用)'!$M$6))</f>
        <v/>
      </c>
      <c r="J76" s="7" t="str">
        <f>IF($AN76="","",IF('参加申込書(直接入力用)'!$M$8="","",'参加申込書(直接入力用)'!$M$8))</f>
        <v/>
      </c>
      <c r="K76" s="7" t="str">
        <f>IF($AN76="","",IF('参加申込書(直接入力用)'!$G$8="","",'参加申込書(直接入力用)'!$G$8))</f>
        <v/>
      </c>
      <c r="L76" s="7" t="str">
        <f>IF($AN76="","",IF('参加申込書(直接入力用)'!$G$9="","",'参加申込書(直接入力用)'!$G$9))</f>
        <v/>
      </c>
      <c r="M76" s="7"/>
      <c r="N76" s="7"/>
      <c r="O76" s="7"/>
      <c r="P76" s="7"/>
      <c r="Q76" s="7"/>
      <c r="R76" s="7"/>
      <c r="S76" s="7"/>
      <c r="T76" s="7"/>
      <c r="U76" s="7"/>
      <c r="V76" s="7"/>
      <c r="W76" s="7"/>
      <c r="X76" s="7"/>
      <c r="Y76" s="7"/>
      <c r="Z76" s="7"/>
      <c r="AA76" s="7"/>
      <c r="AB76" s="7"/>
      <c r="AC76" s="7"/>
      <c r="AD76" s="7" t="str">
        <f>IF($AN76="","",IF(CONCATENATE('参加申込書(直接入力用)'!$G$10,'参加申込書(直接入力用)'!$G$11)="","",CONCATENATE('参加申込書(直接入力用)'!$G$10,'参加申込書(直接入力用)'!$G$11)))</f>
        <v/>
      </c>
      <c r="AE76" s="7"/>
      <c r="AF76" s="7"/>
      <c r="AG76" s="7" t="str">
        <f>IF('参加申込書(直接入力用)'!$W$7=2,1,"")</f>
        <v/>
      </c>
      <c r="AH76" s="7"/>
      <c r="AI76" s="7"/>
      <c r="AJ76" s="7" t="str">
        <f t="shared" si="4"/>
        <v/>
      </c>
      <c r="AK76" s="7" t="str">
        <f>IF($AN76="","",LEFT('参加申込書(直接入力用)'!$F88,5))</f>
        <v/>
      </c>
      <c r="AL76" s="7" t="str">
        <f>IF($AN76="","",MID('参加申込書(直接入力用)'!$F88,7,3))</f>
        <v/>
      </c>
      <c r="AM76" s="7" t="str">
        <f>IF($AN76="","",RIGHT('参加申込書(直接入力用)'!$F88,1))</f>
        <v/>
      </c>
      <c r="AN76" s="8" t="str">
        <f>IF('参加申込書(直接入力用)'!$H88=0,"",'参加申込書(直接入力用)'!$H88)</f>
        <v/>
      </c>
      <c r="AO76" s="12" t="str">
        <f>IF('参加申込書(直接入力用)'!$J88=0,"",'参加申込書(直接入力用)'!$J88)</f>
        <v/>
      </c>
      <c r="AP76" s="8" t="str">
        <f>IF('参加申込書(直接入力用)'!$I88=0,"",'参加申込書(直接入力用)'!$I88)</f>
        <v/>
      </c>
      <c r="AQ76" s="8" t="str">
        <f>IF('参加申込書(直接入力用)'!$K88="","",'参加申込書(直接入力用)'!$K88)</f>
        <v/>
      </c>
      <c r="AR76" s="8" t="str">
        <f>IF('参加申込書(直接入力用)'!$L88="","",'参加申込書(直接入力用)'!$L88)</f>
        <v/>
      </c>
      <c r="AS76" s="8" t="str">
        <f>IF('参加申込書(直接入力用)'!$M88=0,"",'参加申込書(直接入力用)'!$M88)</f>
        <v/>
      </c>
      <c r="AT76" s="8" t="str">
        <f>IF('参加申込書(直接入力用)'!$N88=0,"",'参加申込書(直接入力用)'!$N88)</f>
        <v/>
      </c>
      <c r="AU76" s="8"/>
      <c r="AV76" s="202"/>
      <c r="AW76" s="8" t="str">
        <f>IF('参加申込書(直接入力用)'!$W$7=0,"",IF('参加申込書(直接入力用)'!$W$7&lt;&gt;3,'参加申込書(直接入力用)'!$Q88,'参加申込書(直接入力用)'!$M$8))</f>
        <v/>
      </c>
      <c r="AX76" s="8" t="str">
        <f>IF($AN76="","",IF('参加申込書(直接入力用)'!$O88=0,0,'参加申込書(直接入力用)'!$O88))</f>
        <v/>
      </c>
      <c r="AY76" s="8" t="str">
        <f>IF('参加申込書(直接入力用)'!$P88="","",IF('参加申込書(直接入力用)'!$P88="男",1,2))</f>
        <v/>
      </c>
      <c r="AZ76" s="23"/>
      <c r="BA76" s="23"/>
      <c r="BB76" s="8"/>
      <c r="BC76" s="9" t="str">
        <f t="shared" ca="1" si="5"/>
        <v/>
      </c>
      <c r="BD76" s="6"/>
      <c r="BE76" s="6"/>
      <c r="BF76" s="6"/>
      <c r="BG76" s="6">
        <v>0</v>
      </c>
      <c r="BH76" s="6"/>
      <c r="BI76" s="6"/>
      <c r="BJ76" s="6"/>
      <c r="BK76" s="6"/>
      <c r="BL76" s="6"/>
      <c r="BM76" s="6"/>
      <c r="BN76" s="6"/>
      <c r="BO76" s="6"/>
      <c r="BP76" s="6"/>
    </row>
    <row r="77" spans="1:68" x14ac:dyDescent="0.2">
      <c r="A77" s="5" t="str">
        <f t="shared" ca="1" si="3"/>
        <v/>
      </c>
      <c r="B77" s="6"/>
      <c r="C77" s="8" t="str">
        <f>IF($AN77="","",'参加申込書(直接入力用)'!$G$5)</f>
        <v/>
      </c>
      <c r="D77" s="7" t="str">
        <f>IF($AN77="","",'参加申込書(直接入力用)'!$G$4)</f>
        <v/>
      </c>
      <c r="E77" s="7" t="str">
        <f>IF($AN77="","",'参加申込書(直接入力用)'!$I$9)</f>
        <v/>
      </c>
      <c r="F77" s="7" t="str">
        <f>IF($AN77="","",'参加申込書(直接入力用)'!$K$9)</f>
        <v/>
      </c>
      <c r="G77" s="7" t="str">
        <f>IF($AN77="","",IF('参加申込書(直接入力用)'!$M$5="","",'参加申込書(直接入力用)'!$M$5))</f>
        <v/>
      </c>
      <c r="H77" s="7" t="str">
        <f>IF($AN77="","",IF('参加申込書(直接入力用)'!$M$7="","",'参加申込書(直接入力用)'!$M$7))</f>
        <v/>
      </c>
      <c r="I77" s="7" t="str">
        <f>IF($AN77="","",IF('参加申込書(直接入力用)'!$M$6="","",'参加申込書(直接入力用)'!$M$6))</f>
        <v/>
      </c>
      <c r="J77" s="7" t="str">
        <f>IF($AN77="","",IF('参加申込書(直接入力用)'!$M$8="","",'参加申込書(直接入力用)'!$M$8))</f>
        <v/>
      </c>
      <c r="K77" s="7" t="str">
        <f>IF($AN77="","",IF('参加申込書(直接入力用)'!$G$8="","",'参加申込書(直接入力用)'!$G$8))</f>
        <v/>
      </c>
      <c r="L77" s="7" t="str">
        <f>IF($AN77="","",IF('参加申込書(直接入力用)'!$G$9="","",'参加申込書(直接入力用)'!$G$9))</f>
        <v/>
      </c>
      <c r="M77" s="7"/>
      <c r="N77" s="7"/>
      <c r="O77" s="7"/>
      <c r="P77" s="7"/>
      <c r="Q77" s="7"/>
      <c r="R77" s="7"/>
      <c r="S77" s="7"/>
      <c r="T77" s="7"/>
      <c r="U77" s="7"/>
      <c r="V77" s="7"/>
      <c r="W77" s="7"/>
      <c r="X77" s="7"/>
      <c r="Y77" s="7"/>
      <c r="Z77" s="7"/>
      <c r="AA77" s="7"/>
      <c r="AB77" s="7"/>
      <c r="AC77" s="7"/>
      <c r="AD77" s="7" t="str">
        <f>IF($AN77="","",IF(CONCATENATE('参加申込書(直接入力用)'!$G$10,'参加申込書(直接入力用)'!$G$11)="","",CONCATENATE('参加申込書(直接入力用)'!$G$10,'参加申込書(直接入力用)'!$G$11)))</f>
        <v/>
      </c>
      <c r="AE77" s="7"/>
      <c r="AF77" s="7"/>
      <c r="AG77" s="7" t="str">
        <f>IF('参加申込書(直接入力用)'!$W$7=2,1,"")</f>
        <v/>
      </c>
      <c r="AH77" s="7"/>
      <c r="AI77" s="7"/>
      <c r="AJ77" s="7" t="str">
        <f t="shared" si="4"/>
        <v/>
      </c>
      <c r="AK77" s="7" t="str">
        <f>IF($AN77="","",LEFT('参加申込書(直接入力用)'!$F89,5))</f>
        <v/>
      </c>
      <c r="AL77" s="7" t="str">
        <f>IF($AN77="","",MID('参加申込書(直接入力用)'!$F89,7,3))</f>
        <v/>
      </c>
      <c r="AM77" s="7" t="str">
        <f>IF($AN77="","",RIGHT('参加申込書(直接入力用)'!$F89,1))</f>
        <v/>
      </c>
      <c r="AN77" s="8" t="str">
        <f>IF('参加申込書(直接入力用)'!$H89=0,"",'参加申込書(直接入力用)'!$H89)</f>
        <v/>
      </c>
      <c r="AO77" s="12" t="str">
        <f>IF('参加申込書(直接入力用)'!$J89=0,"",'参加申込書(直接入力用)'!$J89)</f>
        <v/>
      </c>
      <c r="AP77" s="8" t="str">
        <f>IF('参加申込書(直接入力用)'!$I89=0,"",'参加申込書(直接入力用)'!$I89)</f>
        <v/>
      </c>
      <c r="AQ77" s="8" t="str">
        <f>IF('参加申込書(直接入力用)'!$K89="","",'参加申込書(直接入力用)'!$K89)</f>
        <v/>
      </c>
      <c r="AR77" s="8" t="str">
        <f>IF('参加申込書(直接入力用)'!$L89="","",'参加申込書(直接入力用)'!$L89)</f>
        <v/>
      </c>
      <c r="AS77" s="8" t="str">
        <f>IF('参加申込書(直接入力用)'!$M89=0,"",'参加申込書(直接入力用)'!$M89)</f>
        <v/>
      </c>
      <c r="AT77" s="8" t="str">
        <f>IF('参加申込書(直接入力用)'!$N89=0,"",'参加申込書(直接入力用)'!$N89)</f>
        <v/>
      </c>
      <c r="AU77" s="8"/>
      <c r="AV77" s="202"/>
      <c r="AW77" s="8" t="str">
        <f>IF('参加申込書(直接入力用)'!$W$7=0,"",IF('参加申込書(直接入力用)'!$W$7&lt;&gt;3,'参加申込書(直接入力用)'!$Q89,'参加申込書(直接入力用)'!$M$8))</f>
        <v/>
      </c>
      <c r="AX77" s="8" t="str">
        <f>IF($AN77="","",IF('参加申込書(直接入力用)'!$O89=0,0,'参加申込書(直接入力用)'!$O89))</f>
        <v/>
      </c>
      <c r="AY77" s="8" t="str">
        <f>IF('参加申込書(直接入力用)'!$P89="","",IF('参加申込書(直接入力用)'!$P89="男",1,2))</f>
        <v/>
      </c>
      <c r="AZ77" s="23"/>
      <c r="BA77" s="23"/>
      <c r="BB77" s="8"/>
      <c r="BC77" s="9" t="str">
        <f t="shared" ca="1" si="5"/>
        <v/>
      </c>
      <c r="BD77" s="6"/>
      <c r="BE77" s="6"/>
      <c r="BF77" s="6"/>
      <c r="BG77" s="6">
        <v>0</v>
      </c>
      <c r="BH77" s="6"/>
      <c r="BI77" s="6"/>
      <c r="BJ77" s="6"/>
      <c r="BK77" s="6"/>
      <c r="BL77" s="6"/>
      <c r="BM77" s="6"/>
      <c r="BN77" s="6"/>
      <c r="BO77" s="6"/>
      <c r="BP77" s="6"/>
    </row>
    <row r="78" spans="1:68" x14ac:dyDescent="0.2">
      <c r="A78" s="5" t="str">
        <f t="shared" ca="1" si="3"/>
        <v/>
      </c>
      <c r="B78" s="6"/>
      <c r="C78" s="8" t="str">
        <f>IF($AN78="","",'参加申込書(直接入力用)'!$G$5)</f>
        <v/>
      </c>
      <c r="D78" s="7" t="str">
        <f>IF($AN78="","",'参加申込書(直接入力用)'!$G$4)</f>
        <v/>
      </c>
      <c r="E78" s="7" t="str">
        <f>IF($AN78="","",'参加申込書(直接入力用)'!$I$9)</f>
        <v/>
      </c>
      <c r="F78" s="7" t="str">
        <f>IF($AN78="","",'参加申込書(直接入力用)'!$K$9)</f>
        <v/>
      </c>
      <c r="G78" s="7" t="str">
        <f>IF($AN78="","",IF('参加申込書(直接入力用)'!$M$5="","",'参加申込書(直接入力用)'!$M$5))</f>
        <v/>
      </c>
      <c r="H78" s="7" t="str">
        <f>IF($AN78="","",IF('参加申込書(直接入力用)'!$M$7="","",'参加申込書(直接入力用)'!$M$7))</f>
        <v/>
      </c>
      <c r="I78" s="7" t="str">
        <f>IF($AN78="","",IF('参加申込書(直接入力用)'!$M$6="","",'参加申込書(直接入力用)'!$M$6))</f>
        <v/>
      </c>
      <c r="J78" s="7" t="str">
        <f>IF($AN78="","",IF('参加申込書(直接入力用)'!$M$8="","",'参加申込書(直接入力用)'!$M$8))</f>
        <v/>
      </c>
      <c r="K78" s="7" t="str">
        <f>IF($AN78="","",IF('参加申込書(直接入力用)'!$G$8="","",'参加申込書(直接入力用)'!$G$8))</f>
        <v/>
      </c>
      <c r="L78" s="7" t="str">
        <f>IF($AN78="","",IF('参加申込書(直接入力用)'!$G$9="","",'参加申込書(直接入力用)'!$G$9))</f>
        <v/>
      </c>
      <c r="M78" s="7"/>
      <c r="N78" s="7"/>
      <c r="O78" s="7"/>
      <c r="P78" s="7"/>
      <c r="Q78" s="7"/>
      <c r="R78" s="7"/>
      <c r="S78" s="7"/>
      <c r="T78" s="7"/>
      <c r="U78" s="7"/>
      <c r="V78" s="7"/>
      <c r="W78" s="7"/>
      <c r="X78" s="7"/>
      <c r="Y78" s="7"/>
      <c r="Z78" s="7"/>
      <c r="AA78" s="7"/>
      <c r="AB78" s="7"/>
      <c r="AC78" s="7"/>
      <c r="AD78" s="7" t="str">
        <f>IF($AN78="","",IF(CONCATENATE('参加申込書(直接入力用)'!$G$10,'参加申込書(直接入力用)'!$G$11)="","",CONCATENATE('参加申込書(直接入力用)'!$G$10,'参加申込書(直接入力用)'!$G$11)))</f>
        <v/>
      </c>
      <c r="AE78" s="7"/>
      <c r="AF78" s="7"/>
      <c r="AG78" s="7" t="str">
        <f>IF('参加申込書(直接入力用)'!$W$7=2,1,"")</f>
        <v/>
      </c>
      <c r="AH78" s="7"/>
      <c r="AI78" s="7"/>
      <c r="AJ78" s="7" t="str">
        <f t="shared" si="4"/>
        <v/>
      </c>
      <c r="AK78" s="7" t="str">
        <f>IF($AN78="","",LEFT('参加申込書(直接入力用)'!$F90,5))</f>
        <v/>
      </c>
      <c r="AL78" s="7" t="str">
        <f>IF($AN78="","",MID('参加申込書(直接入力用)'!$F90,7,3))</f>
        <v/>
      </c>
      <c r="AM78" s="7" t="str">
        <f>IF($AN78="","",RIGHT('参加申込書(直接入力用)'!$F90,1))</f>
        <v/>
      </c>
      <c r="AN78" s="8" t="str">
        <f>IF('参加申込書(直接入力用)'!$H90=0,"",'参加申込書(直接入力用)'!$H90)</f>
        <v/>
      </c>
      <c r="AO78" s="12" t="str">
        <f>IF('参加申込書(直接入力用)'!$J90=0,"",'参加申込書(直接入力用)'!$J90)</f>
        <v/>
      </c>
      <c r="AP78" s="8" t="str">
        <f>IF('参加申込書(直接入力用)'!$I90=0,"",'参加申込書(直接入力用)'!$I90)</f>
        <v/>
      </c>
      <c r="AQ78" s="8" t="str">
        <f>IF('参加申込書(直接入力用)'!$K90="","",'参加申込書(直接入力用)'!$K90)</f>
        <v/>
      </c>
      <c r="AR78" s="8" t="str">
        <f>IF('参加申込書(直接入力用)'!$L90="","",'参加申込書(直接入力用)'!$L90)</f>
        <v/>
      </c>
      <c r="AS78" s="8" t="str">
        <f>IF('参加申込書(直接入力用)'!$M90=0,"",'参加申込書(直接入力用)'!$M90)</f>
        <v/>
      </c>
      <c r="AT78" s="8" t="str">
        <f>IF('参加申込書(直接入力用)'!$N90=0,"",'参加申込書(直接入力用)'!$N90)</f>
        <v/>
      </c>
      <c r="AU78" s="8"/>
      <c r="AV78" s="202"/>
      <c r="AW78" s="8" t="str">
        <f>IF('参加申込書(直接入力用)'!$W$7=0,"",IF('参加申込書(直接入力用)'!$W$7&lt;&gt;3,'参加申込書(直接入力用)'!$Q90,'参加申込書(直接入力用)'!$M$8))</f>
        <v/>
      </c>
      <c r="AX78" s="8" t="str">
        <f>IF($AN78="","",IF('参加申込書(直接入力用)'!$O90=0,0,'参加申込書(直接入力用)'!$O90))</f>
        <v/>
      </c>
      <c r="AY78" s="8" t="str">
        <f>IF('参加申込書(直接入力用)'!$P90="","",IF('参加申込書(直接入力用)'!$P90="男",1,2))</f>
        <v/>
      </c>
      <c r="AZ78" s="23"/>
      <c r="BA78" s="23"/>
      <c r="BB78" s="8"/>
      <c r="BC78" s="9" t="str">
        <f t="shared" ca="1" si="5"/>
        <v/>
      </c>
      <c r="BD78" s="6"/>
      <c r="BE78" s="6"/>
      <c r="BF78" s="6"/>
      <c r="BG78" s="6">
        <v>0</v>
      </c>
      <c r="BH78" s="6"/>
      <c r="BI78" s="6"/>
      <c r="BJ78" s="6"/>
      <c r="BK78" s="6"/>
      <c r="BL78" s="6"/>
      <c r="BM78" s="6"/>
      <c r="BN78" s="6"/>
      <c r="BO78" s="6"/>
      <c r="BP78" s="6"/>
    </row>
    <row r="79" spans="1:68" x14ac:dyDescent="0.2">
      <c r="A79" s="5" t="str">
        <f t="shared" ca="1" si="3"/>
        <v/>
      </c>
      <c r="B79" s="6"/>
      <c r="C79" s="8" t="str">
        <f>IF($AN79="","",'参加申込書(直接入力用)'!$G$5)</f>
        <v/>
      </c>
      <c r="D79" s="7" t="str">
        <f>IF($AN79="","",'参加申込書(直接入力用)'!$G$4)</f>
        <v/>
      </c>
      <c r="E79" s="7" t="str">
        <f>IF($AN79="","",'参加申込書(直接入力用)'!$I$9)</f>
        <v/>
      </c>
      <c r="F79" s="7" t="str">
        <f>IF($AN79="","",'参加申込書(直接入力用)'!$K$9)</f>
        <v/>
      </c>
      <c r="G79" s="7" t="str">
        <f>IF($AN79="","",IF('参加申込書(直接入力用)'!$M$5="","",'参加申込書(直接入力用)'!$M$5))</f>
        <v/>
      </c>
      <c r="H79" s="7" t="str">
        <f>IF($AN79="","",IF('参加申込書(直接入力用)'!$M$7="","",'参加申込書(直接入力用)'!$M$7))</f>
        <v/>
      </c>
      <c r="I79" s="7" t="str">
        <f>IF($AN79="","",IF('参加申込書(直接入力用)'!$M$6="","",'参加申込書(直接入力用)'!$M$6))</f>
        <v/>
      </c>
      <c r="J79" s="7" t="str">
        <f>IF($AN79="","",IF('参加申込書(直接入力用)'!$M$8="","",'参加申込書(直接入力用)'!$M$8))</f>
        <v/>
      </c>
      <c r="K79" s="7" t="str">
        <f>IF($AN79="","",IF('参加申込書(直接入力用)'!$G$8="","",'参加申込書(直接入力用)'!$G$8))</f>
        <v/>
      </c>
      <c r="L79" s="7" t="str">
        <f>IF($AN79="","",IF('参加申込書(直接入力用)'!$G$9="","",'参加申込書(直接入力用)'!$G$9))</f>
        <v/>
      </c>
      <c r="M79" s="7"/>
      <c r="N79" s="7"/>
      <c r="O79" s="7"/>
      <c r="P79" s="7"/>
      <c r="Q79" s="7"/>
      <c r="R79" s="7"/>
      <c r="S79" s="7"/>
      <c r="T79" s="7"/>
      <c r="U79" s="7"/>
      <c r="V79" s="7"/>
      <c r="W79" s="7"/>
      <c r="X79" s="7"/>
      <c r="Y79" s="7"/>
      <c r="Z79" s="7"/>
      <c r="AA79" s="7"/>
      <c r="AB79" s="7"/>
      <c r="AC79" s="7"/>
      <c r="AD79" s="7" t="str">
        <f>IF($AN79="","",IF(CONCATENATE('参加申込書(直接入力用)'!$G$10,'参加申込書(直接入力用)'!$G$11)="","",CONCATENATE('参加申込書(直接入力用)'!$G$10,'参加申込書(直接入力用)'!$G$11)))</f>
        <v/>
      </c>
      <c r="AE79" s="7"/>
      <c r="AF79" s="7"/>
      <c r="AG79" s="7" t="str">
        <f>IF('参加申込書(直接入力用)'!$W$7=2,1,"")</f>
        <v/>
      </c>
      <c r="AH79" s="7"/>
      <c r="AI79" s="7"/>
      <c r="AJ79" s="7" t="str">
        <f t="shared" si="4"/>
        <v/>
      </c>
      <c r="AK79" s="7" t="str">
        <f>IF($AN79="","",LEFT('参加申込書(直接入力用)'!$F91,5))</f>
        <v/>
      </c>
      <c r="AL79" s="7" t="str">
        <f>IF($AN79="","",MID('参加申込書(直接入力用)'!$F91,7,3))</f>
        <v/>
      </c>
      <c r="AM79" s="7" t="str">
        <f>IF($AN79="","",RIGHT('参加申込書(直接入力用)'!$F91,1))</f>
        <v/>
      </c>
      <c r="AN79" s="8" t="str">
        <f>IF('参加申込書(直接入力用)'!$H91=0,"",'参加申込書(直接入力用)'!$H91)</f>
        <v/>
      </c>
      <c r="AO79" s="12" t="str">
        <f>IF('参加申込書(直接入力用)'!$J91=0,"",'参加申込書(直接入力用)'!$J91)</f>
        <v/>
      </c>
      <c r="AP79" s="8" t="str">
        <f>IF('参加申込書(直接入力用)'!$I91=0,"",'参加申込書(直接入力用)'!$I91)</f>
        <v/>
      </c>
      <c r="AQ79" s="8" t="str">
        <f>IF('参加申込書(直接入力用)'!$K91="","",'参加申込書(直接入力用)'!$K91)</f>
        <v/>
      </c>
      <c r="AR79" s="8" t="str">
        <f>IF('参加申込書(直接入力用)'!$L91="","",'参加申込書(直接入力用)'!$L91)</f>
        <v/>
      </c>
      <c r="AS79" s="8" t="str">
        <f>IF('参加申込書(直接入力用)'!$M91=0,"",'参加申込書(直接入力用)'!$M91)</f>
        <v/>
      </c>
      <c r="AT79" s="8" t="str">
        <f>IF('参加申込書(直接入力用)'!$N91=0,"",'参加申込書(直接入力用)'!$N91)</f>
        <v/>
      </c>
      <c r="AU79" s="8"/>
      <c r="AV79" s="202"/>
      <c r="AW79" s="8" t="str">
        <f>IF('参加申込書(直接入力用)'!$W$7=0,"",IF('参加申込書(直接入力用)'!$W$7&lt;&gt;3,'参加申込書(直接入力用)'!$Q91,'参加申込書(直接入力用)'!$M$8))</f>
        <v/>
      </c>
      <c r="AX79" s="8" t="str">
        <f>IF($AN79="","",IF('参加申込書(直接入力用)'!$O91=0,0,'参加申込書(直接入力用)'!$O91))</f>
        <v/>
      </c>
      <c r="AY79" s="8" t="str">
        <f>IF('参加申込書(直接入力用)'!$P91="","",IF('参加申込書(直接入力用)'!$P91="男",1,2))</f>
        <v/>
      </c>
      <c r="AZ79" s="23"/>
      <c r="BA79" s="23"/>
      <c r="BB79" s="8"/>
      <c r="BC79" s="9" t="str">
        <f t="shared" ca="1" si="5"/>
        <v/>
      </c>
      <c r="BD79" s="6"/>
      <c r="BE79" s="6"/>
      <c r="BF79" s="6"/>
      <c r="BG79" s="6">
        <v>0</v>
      </c>
      <c r="BH79" s="6"/>
      <c r="BI79" s="6"/>
      <c r="BJ79" s="6"/>
      <c r="BK79" s="6"/>
      <c r="BL79" s="6"/>
      <c r="BM79" s="6"/>
      <c r="BN79" s="6"/>
      <c r="BO79" s="6"/>
      <c r="BP79" s="6"/>
    </row>
    <row r="80" spans="1:68" x14ac:dyDescent="0.2">
      <c r="A80" s="5" t="str">
        <f t="shared" ca="1" si="3"/>
        <v/>
      </c>
      <c r="B80" s="6"/>
      <c r="C80" s="8" t="str">
        <f>IF($AN80="","",'参加申込書(直接入力用)'!$G$5)</f>
        <v/>
      </c>
      <c r="D80" s="7" t="str">
        <f>IF($AN80="","",'参加申込書(直接入力用)'!$G$4)</f>
        <v/>
      </c>
      <c r="E80" s="7" t="str">
        <f>IF($AN80="","",'参加申込書(直接入力用)'!$I$9)</f>
        <v/>
      </c>
      <c r="F80" s="7" t="str">
        <f>IF($AN80="","",'参加申込書(直接入力用)'!$K$9)</f>
        <v/>
      </c>
      <c r="G80" s="7" t="str">
        <f>IF($AN80="","",IF('参加申込書(直接入力用)'!$M$5="","",'参加申込書(直接入力用)'!$M$5))</f>
        <v/>
      </c>
      <c r="H80" s="7" t="str">
        <f>IF($AN80="","",IF('参加申込書(直接入力用)'!$M$7="","",'参加申込書(直接入力用)'!$M$7))</f>
        <v/>
      </c>
      <c r="I80" s="7" t="str">
        <f>IF($AN80="","",IF('参加申込書(直接入力用)'!$M$6="","",'参加申込書(直接入力用)'!$M$6))</f>
        <v/>
      </c>
      <c r="J80" s="7" t="str">
        <f>IF($AN80="","",IF('参加申込書(直接入力用)'!$M$8="","",'参加申込書(直接入力用)'!$M$8))</f>
        <v/>
      </c>
      <c r="K80" s="7" t="str">
        <f>IF($AN80="","",IF('参加申込書(直接入力用)'!$G$8="","",'参加申込書(直接入力用)'!$G$8))</f>
        <v/>
      </c>
      <c r="L80" s="7" t="str">
        <f>IF($AN80="","",IF('参加申込書(直接入力用)'!$G$9="","",'参加申込書(直接入力用)'!$G$9))</f>
        <v/>
      </c>
      <c r="M80" s="7"/>
      <c r="N80" s="7"/>
      <c r="O80" s="7"/>
      <c r="P80" s="7"/>
      <c r="Q80" s="7"/>
      <c r="R80" s="7"/>
      <c r="S80" s="7"/>
      <c r="T80" s="7"/>
      <c r="U80" s="7"/>
      <c r="V80" s="7"/>
      <c r="W80" s="7"/>
      <c r="X80" s="7"/>
      <c r="Y80" s="7"/>
      <c r="Z80" s="7"/>
      <c r="AA80" s="7"/>
      <c r="AB80" s="7"/>
      <c r="AC80" s="7"/>
      <c r="AD80" s="7" t="str">
        <f>IF($AN80="","",IF(CONCATENATE('参加申込書(直接入力用)'!$G$10,'参加申込書(直接入力用)'!$G$11)="","",CONCATENATE('参加申込書(直接入力用)'!$G$10,'参加申込書(直接入力用)'!$G$11)))</f>
        <v/>
      </c>
      <c r="AE80" s="7"/>
      <c r="AF80" s="7"/>
      <c r="AG80" s="7" t="str">
        <f>IF('参加申込書(直接入力用)'!$W$7=2,1,"")</f>
        <v/>
      </c>
      <c r="AH80" s="7"/>
      <c r="AI80" s="7"/>
      <c r="AJ80" s="7" t="str">
        <f t="shared" si="4"/>
        <v/>
      </c>
      <c r="AK80" s="7" t="str">
        <f>IF($AN80="","",LEFT('参加申込書(直接入力用)'!$F92,5))</f>
        <v/>
      </c>
      <c r="AL80" s="7" t="str">
        <f>IF($AN80="","",MID('参加申込書(直接入力用)'!$F92,7,3))</f>
        <v/>
      </c>
      <c r="AM80" s="7" t="str">
        <f>IF($AN80="","",RIGHT('参加申込書(直接入力用)'!$F92,1))</f>
        <v/>
      </c>
      <c r="AN80" s="8" t="str">
        <f>IF('参加申込書(直接入力用)'!$H92=0,"",'参加申込書(直接入力用)'!$H92)</f>
        <v/>
      </c>
      <c r="AO80" s="12" t="str">
        <f>IF('参加申込書(直接入力用)'!$J92=0,"",'参加申込書(直接入力用)'!$J92)</f>
        <v/>
      </c>
      <c r="AP80" s="8" t="str">
        <f>IF('参加申込書(直接入力用)'!$I92=0,"",'参加申込書(直接入力用)'!$I92)</f>
        <v/>
      </c>
      <c r="AQ80" s="8" t="str">
        <f>IF('参加申込書(直接入力用)'!$K92="","",'参加申込書(直接入力用)'!$K92)</f>
        <v/>
      </c>
      <c r="AR80" s="8" t="str">
        <f>IF('参加申込書(直接入力用)'!$L92="","",'参加申込書(直接入力用)'!$L92)</f>
        <v/>
      </c>
      <c r="AS80" s="8" t="str">
        <f>IF('参加申込書(直接入力用)'!$M92=0,"",'参加申込書(直接入力用)'!$M92)</f>
        <v/>
      </c>
      <c r="AT80" s="8" t="str">
        <f>IF('参加申込書(直接入力用)'!$N92=0,"",'参加申込書(直接入力用)'!$N92)</f>
        <v/>
      </c>
      <c r="AU80" s="8"/>
      <c r="AV80" s="202"/>
      <c r="AW80" s="8" t="str">
        <f>IF('参加申込書(直接入力用)'!$W$7=0,"",IF('参加申込書(直接入力用)'!$W$7&lt;&gt;3,'参加申込書(直接入力用)'!$Q92,'参加申込書(直接入力用)'!$M$8))</f>
        <v/>
      </c>
      <c r="AX80" s="8" t="str">
        <f>IF($AN80="","",IF('参加申込書(直接入力用)'!$O92=0,0,'参加申込書(直接入力用)'!$O92))</f>
        <v/>
      </c>
      <c r="AY80" s="8" t="str">
        <f>IF('参加申込書(直接入力用)'!$P92="","",IF('参加申込書(直接入力用)'!$P92="男",1,2))</f>
        <v/>
      </c>
      <c r="AZ80" s="23"/>
      <c r="BA80" s="23"/>
      <c r="BB80" s="8"/>
      <c r="BC80" s="9" t="str">
        <f t="shared" ca="1" si="5"/>
        <v/>
      </c>
      <c r="BD80" s="6"/>
      <c r="BE80" s="6"/>
      <c r="BF80" s="6"/>
      <c r="BG80" s="6">
        <v>0</v>
      </c>
      <c r="BH80" s="6"/>
      <c r="BI80" s="6"/>
      <c r="BJ80" s="6"/>
      <c r="BK80" s="6"/>
      <c r="BL80" s="6"/>
      <c r="BM80" s="6"/>
      <c r="BN80" s="6"/>
      <c r="BO80" s="6"/>
      <c r="BP80" s="6"/>
    </row>
    <row r="81" spans="1:68" x14ac:dyDescent="0.2">
      <c r="A81" s="5" t="str">
        <f t="shared" ca="1" si="3"/>
        <v/>
      </c>
      <c r="B81" s="6"/>
      <c r="C81" s="8" t="str">
        <f>IF($AN81="","",'参加申込書(直接入力用)'!$G$5)</f>
        <v/>
      </c>
      <c r="D81" s="7" t="str">
        <f>IF($AN81="","",'参加申込書(直接入力用)'!$G$4)</f>
        <v/>
      </c>
      <c r="E81" s="7" t="str">
        <f>IF($AN81="","",'参加申込書(直接入力用)'!$I$9)</f>
        <v/>
      </c>
      <c r="F81" s="7" t="str">
        <f>IF($AN81="","",'参加申込書(直接入力用)'!$K$9)</f>
        <v/>
      </c>
      <c r="G81" s="7" t="str">
        <f>IF($AN81="","",IF('参加申込書(直接入力用)'!$M$5="","",'参加申込書(直接入力用)'!$M$5))</f>
        <v/>
      </c>
      <c r="H81" s="7" t="str">
        <f>IF($AN81="","",IF('参加申込書(直接入力用)'!$M$7="","",'参加申込書(直接入力用)'!$M$7))</f>
        <v/>
      </c>
      <c r="I81" s="7" t="str">
        <f>IF($AN81="","",IF('参加申込書(直接入力用)'!$M$6="","",'参加申込書(直接入力用)'!$M$6))</f>
        <v/>
      </c>
      <c r="J81" s="7" t="str">
        <f>IF($AN81="","",IF('参加申込書(直接入力用)'!$M$8="","",'参加申込書(直接入力用)'!$M$8))</f>
        <v/>
      </c>
      <c r="K81" s="7" t="str">
        <f>IF($AN81="","",IF('参加申込書(直接入力用)'!$G$8="","",'参加申込書(直接入力用)'!$G$8))</f>
        <v/>
      </c>
      <c r="L81" s="7" t="str">
        <f>IF($AN81="","",IF('参加申込書(直接入力用)'!$G$9="","",'参加申込書(直接入力用)'!$G$9))</f>
        <v/>
      </c>
      <c r="M81" s="7"/>
      <c r="N81" s="7"/>
      <c r="O81" s="7"/>
      <c r="P81" s="7"/>
      <c r="Q81" s="7"/>
      <c r="R81" s="7"/>
      <c r="S81" s="7"/>
      <c r="T81" s="7"/>
      <c r="U81" s="7"/>
      <c r="V81" s="7"/>
      <c r="W81" s="7"/>
      <c r="X81" s="7"/>
      <c r="Y81" s="7"/>
      <c r="Z81" s="7"/>
      <c r="AA81" s="7"/>
      <c r="AB81" s="7"/>
      <c r="AC81" s="7"/>
      <c r="AD81" s="7" t="str">
        <f>IF($AN81="","",IF(CONCATENATE('参加申込書(直接入力用)'!$G$10,'参加申込書(直接入力用)'!$G$11)="","",CONCATENATE('参加申込書(直接入力用)'!$G$10,'参加申込書(直接入力用)'!$G$11)))</f>
        <v/>
      </c>
      <c r="AE81" s="7"/>
      <c r="AF81" s="7"/>
      <c r="AG81" s="7" t="str">
        <f>IF('参加申込書(直接入力用)'!$W$7=2,1,"")</f>
        <v/>
      </c>
      <c r="AH81" s="7"/>
      <c r="AI81" s="7"/>
      <c r="AJ81" s="7" t="str">
        <f t="shared" si="4"/>
        <v/>
      </c>
      <c r="AK81" s="7" t="str">
        <f>IF($AN81="","",LEFT('参加申込書(直接入力用)'!$F93,5))</f>
        <v/>
      </c>
      <c r="AL81" s="7" t="str">
        <f>IF($AN81="","",MID('参加申込書(直接入力用)'!$F93,7,3))</f>
        <v/>
      </c>
      <c r="AM81" s="7" t="str">
        <f>IF($AN81="","",RIGHT('参加申込書(直接入力用)'!$F93,1))</f>
        <v/>
      </c>
      <c r="AN81" s="8" t="str">
        <f>IF('参加申込書(直接入力用)'!$H93=0,"",'参加申込書(直接入力用)'!$H93)</f>
        <v/>
      </c>
      <c r="AO81" s="12" t="str">
        <f>IF('参加申込書(直接入力用)'!$J93=0,"",'参加申込書(直接入力用)'!$J93)</f>
        <v/>
      </c>
      <c r="AP81" s="8" t="str">
        <f>IF('参加申込書(直接入力用)'!$I93=0,"",'参加申込書(直接入力用)'!$I93)</f>
        <v/>
      </c>
      <c r="AQ81" s="8" t="str">
        <f>IF('参加申込書(直接入力用)'!$K93="","",'参加申込書(直接入力用)'!$K93)</f>
        <v/>
      </c>
      <c r="AR81" s="8" t="str">
        <f>IF('参加申込書(直接入力用)'!$L93="","",'参加申込書(直接入力用)'!$L93)</f>
        <v/>
      </c>
      <c r="AS81" s="8" t="str">
        <f>IF('参加申込書(直接入力用)'!$M93=0,"",'参加申込書(直接入力用)'!$M93)</f>
        <v/>
      </c>
      <c r="AT81" s="8" t="str">
        <f>IF('参加申込書(直接入力用)'!$N93=0,"",'参加申込書(直接入力用)'!$N93)</f>
        <v/>
      </c>
      <c r="AU81" s="8"/>
      <c r="AV81" s="202"/>
      <c r="AW81" s="8" t="str">
        <f>IF('参加申込書(直接入力用)'!$W$7=0,"",IF('参加申込書(直接入力用)'!$W$7&lt;&gt;3,'参加申込書(直接入力用)'!$Q93,'参加申込書(直接入力用)'!$M$8))</f>
        <v/>
      </c>
      <c r="AX81" s="8" t="str">
        <f>IF($AN81="","",IF('参加申込書(直接入力用)'!$O93=0,0,'参加申込書(直接入力用)'!$O93))</f>
        <v/>
      </c>
      <c r="AY81" s="8" t="str">
        <f>IF('参加申込書(直接入力用)'!$P93="","",IF('参加申込書(直接入力用)'!$P93="男",1,2))</f>
        <v/>
      </c>
      <c r="AZ81" s="23"/>
      <c r="BA81" s="23"/>
      <c r="BB81" s="8"/>
      <c r="BC81" s="9" t="str">
        <f t="shared" ca="1" si="5"/>
        <v/>
      </c>
      <c r="BD81" s="6"/>
      <c r="BE81" s="6"/>
      <c r="BF81" s="6"/>
      <c r="BG81" s="6">
        <v>0</v>
      </c>
      <c r="BH81" s="6"/>
      <c r="BI81" s="6"/>
      <c r="BJ81" s="6"/>
      <c r="BK81" s="6"/>
      <c r="BL81" s="6"/>
      <c r="BM81" s="6"/>
      <c r="BN81" s="6"/>
      <c r="BO81" s="6"/>
      <c r="BP81" s="6"/>
    </row>
    <row r="82" spans="1:68" x14ac:dyDescent="0.2">
      <c r="A82" s="5" t="str">
        <f t="shared" ca="1" si="3"/>
        <v/>
      </c>
      <c r="B82" s="6"/>
      <c r="C82" s="8" t="str">
        <f>IF($AN82="","",'参加申込書(直接入力用)'!$G$5)</f>
        <v/>
      </c>
      <c r="D82" s="7" t="str">
        <f>IF($AN82="","",'参加申込書(直接入力用)'!$G$4)</f>
        <v/>
      </c>
      <c r="E82" s="7" t="str">
        <f>IF($AN82="","",'参加申込書(直接入力用)'!$I$9)</f>
        <v/>
      </c>
      <c r="F82" s="7" t="str">
        <f>IF($AN82="","",'参加申込書(直接入力用)'!$K$9)</f>
        <v/>
      </c>
      <c r="G82" s="7" t="str">
        <f>IF($AN82="","",IF('参加申込書(直接入力用)'!$M$5="","",'参加申込書(直接入力用)'!$M$5))</f>
        <v/>
      </c>
      <c r="H82" s="7" t="str">
        <f>IF($AN82="","",IF('参加申込書(直接入力用)'!$M$7="","",'参加申込書(直接入力用)'!$M$7))</f>
        <v/>
      </c>
      <c r="I82" s="7" t="str">
        <f>IF($AN82="","",IF('参加申込書(直接入力用)'!$M$6="","",'参加申込書(直接入力用)'!$M$6))</f>
        <v/>
      </c>
      <c r="J82" s="7" t="str">
        <f>IF($AN82="","",IF('参加申込書(直接入力用)'!$M$8="","",'参加申込書(直接入力用)'!$M$8))</f>
        <v/>
      </c>
      <c r="K82" s="7" t="str">
        <f>IF($AN82="","",IF('参加申込書(直接入力用)'!$G$8="","",'参加申込書(直接入力用)'!$G$8))</f>
        <v/>
      </c>
      <c r="L82" s="7" t="str">
        <f>IF($AN82="","",IF('参加申込書(直接入力用)'!$G$9="","",'参加申込書(直接入力用)'!$G$9))</f>
        <v/>
      </c>
      <c r="M82" s="7"/>
      <c r="N82" s="7"/>
      <c r="O82" s="7"/>
      <c r="P82" s="7"/>
      <c r="Q82" s="7"/>
      <c r="R82" s="7"/>
      <c r="S82" s="7"/>
      <c r="T82" s="7"/>
      <c r="U82" s="7"/>
      <c r="V82" s="7"/>
      <c r="W82" s="7"/>
      <c r="X82" s="7"/>
      <c r="Y82" s="7"/>
      <c r="Z82" s="7"/>
      <c r="AA82" s="7"/>
      <c r="AB82" s="7"/>
      <c r="AC82" s="7"/>
      <c r="AD82" s="7" t="str">
        <f>IF($AN82="","",IF(CONCATENATE('参加申込書(直接入力用)'!$G$10,'参加申込書(直接入力用)'!$G$11)="","",CONCATENATE('参加申込書(直接入力用)'!$G$10,'参加申込書(直接入力用)'!$G$11)))</f>
        <v/>
      </c>
      <c r="AE82" s="7"/>
      <c r="AF82" s="7"/>
      <c r="AG82" s="7" t="str">
        <f>IF('参加申込書(直接入力用)'!$W$7=2,1,"")</f>
        <v/>
      </c>
      <c r="AH82" s="7"/>
      <c r="AI82" s="7"/>
      <c r="AJ82" s="7" t="str">
        <f t="shared" si="4"/>
        <v/>
      </c>
      <c r="AK82" s="7" t="str">
        <f>IF($AN82="","",LEFT('参加申込書(直接入力用)'!$F94,5))</f>
        <v/>
      </c>
      <c r="AL82" s="7" t="str">
        <f>IF($AN82="","",MID('参加申込書(直接入力用)'!$F94,7,3))</f>
        <v/>
      </c>
      <c r="AM82" s="7" t="str">
        <f>IF($AN82="","",RIGHT('参加申込書(直接入力用)'!$F94,1))</f>
        <v/>
      </c>
      <c r="AN82" s="8" t="str">
        <f>IF('参加申込書(直接入力用)'!$H94=0,"",'参加申込書(直接入力用)'!$H94)</f>
        <v/>
      </c>
      <c r="AO82" s="12" t="str">
        <f>IF('参加申込書(直接入力用)'!$J94=0,"",'参加申込書(直接入力用)'!$J94)</f>
        <v/>
      </c>
      <c r="AP82" s="8" t="str">
        <f>IF('参加申込書(直接入力用)'!$I94=0,"",'参加申込書(直接入力用)'!$I94)</f>
        <v/>
      </c>
      <c r="AQ82" s="8" t="str">
        <f>IF('参加申込書(直接入力用)'!$K94="","",'参加申込書(直接入力用)'!$K94)</f>
        <v/>
      </c>
      <c r="AR82" s="8" t="str">
        <f>IF('参加申込書(直接入力用)'!$L94="","",'参加申込書(直接入力用)'!$L94)</f>
        <v/>
      </c>
      <c r="AS82" s="8" t="str">
        <f>IF('参加申込書(直接入力用)'!$M94=0,"",'参加申込書(直接入力用)'!$M94)</f>
        <v/>
      </c>
      <c r="AT82" s="8" t="str">
        <f>IF('参加申込書(直接入力用)'!$N94=0,"",'参加申込書(直接入力用)'!$N94)</f>
        <v/>
      </c>
      <c r="AU82" s="8"/>
      <c r="AV82" s="202"/>
      <c r="AW82" s="8" t="str">
        <f>IF('参加申込書(直接入力用)'!$W$7=0,"",IF('参加申込書(直接入力用)'!$W$7&lt;&gt;3,'参加申込書(直接入力用)'!$Q94,'参加申込書(直接入力用)'!$M$8))</f>
        <v/>
      </c>
      <c r="AX82" s="8" t="str">
        <f>IF($AN82="","",IF('参加申込書(直接入力用)'!$O94=0,0,'参加申込書(直接入力用)'!$O94))</f>
        <v/>
      </c>
      <c r="AY82" s="8" t="str">
        <f>IF('参加申込書(直接入力用)'!$P94="","",IF('参加申込書(直接入力用)'!$P94="男",1,2))</f>
        <v/>
      </c>
      <c r="AZ82" s="23"/>
      <c r="BA82" s="23"/>
      <c r="BB82" s="8"/>
      <c r="BC82" s="9" t="str">
        <f t="shared" ca="1" si="5"/>
        <v/>
      </c>
      <c r="BD82" s="6"/>
      <c r="BE82" s="6"/>
      <c r="BF82" s="6"/>
      <c r="BG82" s="6">
        <v>0</v>
      </c>
      <c r="BH82" s="6"/>
      <c r="BI82" s="6"/>
      <c r="BJ82" s="6"/>
      <c r="BK82" s="6"/>
      <c r="BL82" s="6"/>
      <c r="BM82" s="6"/>
      <c r="BN82" s="6"/>
      <c r="BO82" s="6"/>
      <c r="BP82" s="6"/>
    </row>
    <row r="83" spans="1:68" x14ac:dyDescent="0.2">
      <c r="A83" s="5" t="str">
        <f t="shared" ca="1" si="3"/>
        <v/>
      </c>
      <c r="B83" s="6"/>
      <c r="C83" s="8" t="str">
        <f>IF($AN83="","",'参加申込書(直接入力用)'!$G$5)</f>
        <v/>
      </c>
      <c r="D83" s="7" t="str">
        <f>IF($AN83="","",'参加申込書(直接入力用)'!$G$4)</f>
        <v/>
      </c>
      <c r="E83" s="7" t="str">
        <f>IF($AN83="","",'参加申込書(直接入力用)'!$I$9)</f>
        <v/>
      </c>
      <c r="F83" s="7" t="str">
        <f>IF($AN83="","",'参加申込書(直接入力用)'!$K$9)</f>
        <v/>
      </c>
      <c r="G83" s="7" t="str">
        <f>IF($AN83="","",IF('参加申込書(直接入力用)'!$M$5="","",'参加申込書(直接入力用)'!$M$5))</f>
        <v/>
      </c>
      <c r="H83" s="7" t="str">
        <f>IF($AN83="","",IF('参加申込書(直接入力用)'!$M$7="","",'参加申込書(直接入力用)'!$M$7))</f>
        <v/>
      </c>
      <c r="I83" s="7" t="str">
        <f>IF($AN83="","",IF('参加申込書(直接入力用)'!$M$6="","",'参加申込書(直接入力用)'!$M$6))</f>
        <v/>
      </c>
      <c r="J83" s="7" t="str">
        <f>IF($AN83="","",IF('参加申込書(直接入力用)'!$M$8="","",'参加申込書(直接入力用)'!$M$8))</f>
        <v/>
      </c>
      <c r="K83" s="7" t="str">
        <f>IF($AN83="","",IF('参加申込書(直接入力用)'!$G$8="","",'参加申込書(直接入力用)'!$G$8))</f>
        <v/>
      </c>
      <c r="L83" s="7" t="str">
        <f>IF($AN83="","",IF('参加申込書(直接入力用)'!$G$9="","",'参加申込書(直接入力用)'!$G$9))</f>
        <v/>
      </c>
      <c r="M83" s="7"/>
      <c r="N83" s="7"/>
      <c r="O83" s="7"/>
      <c r="P83" s="7"/>
      <c r="Q83" s="7"/>
      <c r="R83" s="7"/>
      <c r="S83" s="7"/>
      <c r="T83" s="7"/>
      <c r="U83" s="7"/>
      <c r="V83" s="7"/>
      <c r="W83" s="7"/>
      <c r="X83" s="7"/>
      <c r="Y83" s="7"/>
      <c r="Z83" s="7"/>
      <c r="AA83" s="7"/>
      <c r="AB83" s="7"/>
      <c r="AC83" s="7"/>
      <c r="AD83" s="7" t="str">
        <f>IF($AN83="","",IF(CONCATENATE('参加申込書(直接入力用)'!$G$10,'参加申込書(直接入力用)'!$G$11)="","",CONCATENATE('参加申込書(直接入力用)'!$G$10,'参加申込書(直接入力用)'!$G$11)))</f>
        <v/>
      </c>
      <c r="AE83" s="7"/>
      <c r="AF83" s="7"/>
      <c r="AG83" s="7" t="str">
        <f>IF('参加申込書(直接入力用)'!$W$7=2,1,"")</f>
        <v/>
      </c>
      <c r="AH83" s="7"/>
      <c r="AI83" s="7"/>
      <c r="AJ83" s="7" t="str">
        <f t="shared" si="4"/>
        <v/>
      </c>
      <c r="AK83" s="7" t="str">
        <f>IF($AN83="","",LEFT('参加申込書(直接入力用)'!$F95,5))</f>
        <v/>
      </c>
      <c r="AL83" s="7" t="str">
        <f>IF($AN83="","",MID('参加申込書(直接入力用)'!$F95,7,3))</f>
        <v/>
      </c>
      <c r="AM83" s="7" t="str">
        <f>IF($AN83="","",RIGHT('参加申込書(直接入力用)'!$F95,1))</f>
        <v/>
      </c>
      <c r="AN83" s="8" t="str">
        <f>IF('参加申込書(直接入力用)'!$H95=0,"",'参加申込書(直接入力用)'!$H95)</f>
        <v/>
      </c>
      <c r="AO83" s="12" t="str">
        <f>IF('参加申込書(直接入力用)'!$J95=0,"",'参加申込書(直接入力用)'!$J95)</f>
        <v/>
      </c>
      <c r="AP83" s="8" t="str">
        <f>IF('参加申込書(直接入力用)'!$I95=0,"",'参加申込書(直接入力用)'!$I95)</f>
        <v/>
      </c>
      <c r="AQ83" s="8" t="str">
        <f>IF('参加申込書(直接入力用)'!$K95="","",'参加申込書(直接入力用)'!$K95)</f>
        <v/>
      </c>
      <c r="AR83" s="8" t="str">
        <f>IF('参加申込書(直接入力用)'!$L95="","",'参加申込書(直接入力用)'!$L95)</f>
        <v/>
      </c>
      <c r="AS83" s="8" t="str">
        <f>IF('参加申込書(直接入力用)'!$M95=0,"",'参加申込書(直接入力用)'!$M95)</f>
        <v/>
      </c>
      <c r="AT83" s="8" t="str">
        <f>IF('参加申込書(直接入力用)'!$N95=0,"",'参加申込書(直接入力用)'!$N95)</f>
        <v/>
      </c>
      <c r="AU83" s="8"/>
      <c r="AV83" s="202"/>
      <c r="AW83" s="8" t="str">
        <f>IF('参加申込書(直接入力用)'!$W$7=0,"",IF('参加申込書(直接入力用)'!$W$7&lt;&gt;3,'参加申込書(直接入力用)'!$Q95,'参加申込書(直接入力用)'!$M$8))</f>
        <v/>
      </c>
      <c r="AX83" s="8" t="str">
        <f>IF($AN83="","",IF('参加申込書(直接入力用)'!$O95=0,0,'参加申込書(直接入力用)'!$O95))</f>
        <v/>
      </c>
      <c r="AY83" s="8" t="str">
        <f>IF('参加申込書(直接入力用)'!$P95="","",IF('参加申込書(直接入力用)'!$P95="男",1,2))</f>
        <v/>
      </c>
      <c r="AZ83" s="23"/>
      <c r="BA83" s="23"/>
      <c r="BB83" s="8"/>
      <c r="BC83" s="9" t="str">
        <f t="shared" ca="1" si="5"/>
        <v/>
      </c>
      <c r="BD83" s="6"/>
      <c r="BE83" s="6"/>
      <c r="BF83" s="6"/>
      <c r="BG83" s="6">
        <v>0</v>
      </c>
      <c r="BH83" s="6"/>
      <c r="BI83" s="6"/>
      <c r="BJ83" s="6"/>
      <c r="BK83" s="6"/>
      <c r="BL83" s="6"/>
      <c r="BM83" s="6"/>
      <c r="BN83" s="6"/>
      <c r="BO83" s="6"/>
      <c r="BP83" s="6"/>
    </row>
    <row r="84" spans="1:68" x14ac:dyDescent="0.2">
      <c r="A84" s="5" t="str">
        <f t="shared" ca="1" si="3"/>
        <v/>
      </c>
      <c r="B84" s="6"/>
      <c r="C84" s="8" t="str">
        <f>IF($AN84="","",'参加申込書(直接入力用)'!$G$5)</f>
        <v/>
      </c>
      <c r="D84" s="7" t="str">
        <f>IF($AN84="","",'参加申込書(直接入力用)'!$G$4)</f>
        <v/>
      </c>
      <c r="E84" s="7" t="str">
        <f>IF($AN84="","",'参加申込書(直接入力用)'!$I$9)</f>
        <v/>
      </c>
      <c r="F84" s="7" t="str">
        <f>IF($AN84="","",'参加申込書(直接入力用)'!$K$9)</f>
        <v/>
      </c>
      <c r="G84" s="7" t="str">
        <f>IF($AN84="","",IF('参加申込書(直接入力用)'!$M$5="","",'参加申込書(直接入力用)'!$M$5))</f>
        <v/>
      </c>
      <c r="H84" s="7" t="str">
        <f>IF($AN84="","",IF('参加申込書(直接入力用)'!$M$7="","",'参加申込書(直接入力用)'!$M$7))</f>
        <v/>
      </c>
      <c r="I84" s="7" t="str">
        <f>IF($AN84="","",IF('参加申込書(直接入力用)'!$M$6="","",'参加申込書(直接入力用)'!$M$6))</f>
        <v/>
      </c>
      <c r="J84" s="7" t="str">
        <f>IF($AN84="","",IF('参加申込書(直接入力用)'!$M$8="","",'参加申込書(直接入力用)'!$M$8))</f>
        <v/>
      </c>
      <c r="K84" s="7" t="str">
        <f>IF($AN84="","",IF('参加申込書(直接入力用)'!$G$8="","",'参加申込書(直接入力用)'!$G$8))</f>
        <v/>
      </c>
      <c r="L84" s="7" t="str">
        <f>IF($AN84="","",IF('参加申込書(直接入力用)'!$G$9="","",'参加申込書(直接入力用)'!$G$9))</f>
        <v/>
      </c>
      <c r="M84" s="7"/>
      <c r="N84" s="7"/>
      <c r="O84" s="7"/>
      <c r="P84" s="7"/>
      <c r="Q84" s="7"/>
      <c r="R84" s="7"/>
      <c r="S84" s="7"/>
      <c r="T84" s="7"/>
      <c r="U84" s="7"/>
      <c r="V84" s="7"/>
      <c r="W84" s="7"/>
      <c r="X84" s="7"/>
      <c r="Y84" s="7"/>
      <c r="Z84" s="7"/>
      <c r="AA84" s="7"/>
      <c r="AB84" s="7"/>
      <c r="AC84" s="7"/>
      <c r="AD84" s="7" t="str">
        <f>IF($AN84="","",IF(CONCATENATE('参加申込書(直接入力用)'!$G$10,'参加申込書(直接入力用)'!$G$11)="","",CONCATENATE('参加申込書(直接入力用)'!$G$10,'参加申込書(直接入力用)'!$G$11)))</f>
        <v/>
      </c>
      <c r="AE84" s="7"/>
      <c r="AF84" s="7"/>
      <c r="AG84" s="7" t="str">
        <f>IF('参加申込書(直接入力用)'!$W$7=2,1,"")</f>
        <v/>
      </c>
      <c r="AH84" s="7"/>
      <c r="AI84" s="7"/>
      <c r="AJ84" s="7" t="str">
        <f t="shared" si="4"/>
        <v/>
      </c>
      <c r="AK84" s="7" t="str">
        <f>IF($AN84="","",LEFT('参加申込書(直接入力用)'!$F96,5))</f>
        <v/>
      </c>
      <c r="AL84" s="7" t="str">
        <f>IF($AN84="","",MID('参加申込書(直接入力用)'!$F96,7,3))</f>
        <v/>
      </c>
      <c r="AM84" s="7" t="str">
        <f>IF($AN84="","",RIGHT('参加申込書(直接入力用)'!$F96,1))</f>
        <v/>
      </c>
      <c r="AN84" s="8" t="str">
        <f>IF('参加申込書(直接入力用)'!$H96=0,"",'参加申込書(直接入力用)'!$H96)</f>
        <v/>
      </c>
      <c r="AO84" s="12" t="str">
        <f>IF('参加申込書(直接入力用)'!$J96=0,"",'参加申込書(直接入力用)'!$J96)</f>
        <v/>
      </c>
      <c r="AP84" s="8" t="str">
        <f>IF('参加申込書(直接入力用)'!$I96=0,"",'参加申込書(直接入力用)'!$I96)</f>
        <v/>
      </c>
      <c r="AQ84" s="8" t="str">
        <f>IF('参加申込書(直接入力用)'!$K96="","",'参加申込書(直接入力用)'!$K96)</f>
        <v/>
      </c>
      <c r="AR84" s="8" t="str">
        <f>IF('参加申込書(直接入力用)'!$L96="","",'参加申込書(直接入力用)'!$L96)</f>
        <v/>
      </c>
      <c r="AS84" s="8" t="str">
        <f>IF('参加申込書(直接入力用)'!$M96=0,"",'参加申込書(直接入力用)'!$M96)</f>
        <v/>
      </c>
      <c r="AT84" s="8" t="str">
        <f>IF('参加申込書(直接入力用)'!$N96=0,"",'参加申込書(直接入力用)'!$N96)</f>
        <v/>
      </c>
      <c r="AU84" s="8"/>
      <c r="AV84" s="202"/>
      <c r="AW84" s="8" t="str">
        <f>IF('参加申込書(直接入力用)'!$W$7=0,"",IF('参加申込書(直接入力用)'!$W$7&lt;&gt;3,'参加申込書(直接入力用)'!$Q96,'参加申込書(直接入力用)'!$M$8))</f>
        <v/>
      </c>
      <c r="AX84" s="8" t="str">
        <f>IF($AN84="","",IF('参加申込書(直接入力用)'!$O96=0,0,'参加申込書(直接入力用)'!$O96))</f>
        <v/>
      </c>
      <c r="AY84" s="8" t="str">
        <f>IF('参加申込書(直接入力用)'!$P96="","",IF('参加申込書(直接入力用)'!$P96="男",1,2))</f>
        <v/>
      </c>
      <c r="AZ84" s="23"/>
      <c r="BA84" s="23"/>
      <c r="BB84" s="8"/>
      <c r="BC84" s="9" t="str">
        <f t="shared" ca="1" si="5"/>
        <v/>
      </c>
      <c r="BD84" s="6"/>
      <c r="BE84" s="6"/>
      <c r="BF84" s="6"/>
      <c r="BG84" s="6">
        <v>0</v>
      </c>
      <c r="BH84" s="6"/>
      <c r="BI84" s="6"/>
      <c r="BJ84" s="6"/>
      <c r="BK84" s="6"/>
      <c r="BL84" s="6"/>
      <c r="BM84" s="6"/>
      <c r="BN84" s="6"/>
      <c r="BO84" s="6"/>
      <c r="BP84" s="6"/>
    </row>
    <row r="85" spans="1:68" x14ac:dyDescent="0.2">
      <c r="A85" s="5" t="str">
        <f t="shared" ca="1" si="3"/>
        <v/>
      </c>
      <c r="B85" s="6"/>
      <c r="C85" s="8" t="str">
        <f>IF($AN85="","",'参加申込書(直接入力用)'!$G$5)</f>
        <v/>
      </c>
      <c r="D85" s="7" t="str">
        <f>IF($AN85="","",'参加申込書(直接入力用)'!$G$4)</f>
        <v/>
      </c>
      <c r="E85" s="7" t="str">
        <f>IF($AN85="","",'参加申込書(直接入力用)'!$I$9)</f>
        <v/>
      </c>
      <c r="F85" s="7" t="str">
        <f>IF($AN85="","",'参加申込書(直接入力用)'!$K$9)</f>
        <v/>
      </c>
      <c r="G85" s="7" t="str">
        <f>IF($AN85="","",IF('参加申込書(直接入力用)'!$M$5="","",'参加申込書(直接入力用)'!$M$5))</f>
        <v/>
      </c>
      <c r="H85" s="7" t="str">
        <f>IF($AN85="","",IF('参加申込書(直接入力用)'!$M$7="","",'参加申込書(直接入力用)'!$M$7))</f>
        <v/>
      </c>
      <c r="I85" s="7" t="str">
        <f>IF($AN85="","",IF('参加申込書(直接入力用)'!$M$6="","",'参加申込書(直接入力用)'!$M$6))</f>
        <v/>
      </c>
      <c r="J85" s="7" t="str">
        <f>IF($AN85="","",IF('参加申込書(直接入力用)'!$M$8="","",'参加申込書(直接入力用)'!$M$8))</f>
        <v/>
      </c>
      <c r="K85" s="7" t="str">
        <f>IF($AN85="","",IF('参加申込書(直接入力用)'!$G$8="","",'参加申込書(直接入力用)'!$G$8))</f>
        <v/>
      </c>
      <c r="L85" s="7" t="str">
        <f>IF($AN85="","",IF('参加申込書(直接入力用)'!$G$9="","",'参加申込書(直接入力用)'!$G$9))</f>
        <v/>
      </c>
      <c r="M85" s="7"/>
      <c r="N85" s="7"/>
      <c r="O85" s="7"/>
      <c r="P85" s="7"/>
      <c r="Q85" s="7"/>
      <c r="R85" s="7"/>
      <c r="S85" s="7"/>
      <c r="T85" s="7"/>
      <c r="U85" s="7"/>
      <c r="V85" s="7"/>
      <c r="W85" s="7"/>
      <c r="X85" s="7"/>
      <c r="Y85" s="7"/>
      <c r="Z85" s="7"/>
      <c r="AA85" s="7"/>
      <c r="AB85" s="7"/>
      <c r="AC85" s="7"/>
      <c r="AD85" s="7" t="str">
        <f>IF($AN85="","",IF(CONCATENATE('参加申込書(直接入力用)'!$G$10,'参加申込書(直接入力用)'!$G$11)="","",CONCATENATE('参加申込書(直接入力用)'!$G$10,'参加申込書(直接入力用)'!$G$11)))</f>
        <v/>
      </c>
      <c r="AE85" s="7"/>
      <c r="AF85" s="7"/>
      <c r="AG85" s="7" t="str">
        <f>IF('参加申込書(直接入力用)'!$W$7=2,1,"")</f>
        <v/>
      </c>
      <c r="AH85" s="7"/>
      <c r="AI85" s="7"/>
      <c r="AJ85" s="7" t="str">
        <f t="shared" si="4"/>
        <v/>
      </c>
      <c r="AK85" s="7" t="str">
        <f>IF($AN85="","",LEFT('参加申込書(直接入力用)'!$F97,5))</f>
        <v/>
      </c>
      <c r="AL85" s="7" t="str">
        <f>IF($AN85="","",MID('参加申込書(直接入力用)'!$F97,7,3))</f>
        <v/>
      </c>
      <c r="AM85" s="7" t="str">
        <f>IF($AN85="","",RIGHT('参加申込書(直接入力用)'!$F97,1))</f>
        <v/>
      </c>
      <c r="AN85" s="8" t="str">
        <f>IF('参加申込書(直接入力用)'!$H97=0,"",'参加申込書(直接入力用)'!$H97)</f>
        <v/>
      </c>
      <c r="AO85" s="12" t="str">
        <f>IF('参加申込書(直接入力用)'!$J97=0,"",'参加申込書(直接入力用)'!$J97)</f>
        <v/>
      </c>
      <c r="AP85" s="8" t="str">
        <f>IF('参加申込書(直接入力用)'!$I97=0,"",'参加申込書(直接入力用)'!$I97)</f>
        <v/>
      </c>
      <c r="AQ85" s="8" t="str">
        <f>IF('参加申込書(直接入力用)'!$K97="","",'参加申込書(直接入力用)'!$K97)</f>
        <v/>
      </c>
      <c r="AR85" s="8" t="str">
        <f>IF('参加申込書(直接入力用)'!$L97="","",'参加申込書(直接入力用)'!$L97)</f>
        <v/>
      </c>
      <c r="AS85" s="8" t="str">
        <f>IF('参加申込書(直接入力用)'!$M97=0,"",'参加申込書(直接入力用)'!$M97)</f>
        <v/>
      </c>
      <c r="AT85" s="8" t="str">
        <f>IF('参加申込書(直接入力用)'!$N97=0,"",'参加申込書(直接入力用)'!$N97)</f>
        <v/>
      </c>
      <c r="AU85" s="8"/>
      <c r="AV85" s="202"/>
      <c r="AW85" s="8" t="str">
        <f>IF('参加申込書(直接入力用)'!$W$7=0,"",IF('参加申込書(直接入力用)'!$W$7&lt;&gt;3,'参加申込書(直接入力用)'!$Q97,'参加申込書(直接入力用)'!$M$8))</f>
        <v/>
      </c>
      <c r="AX85" s="8" t="str">
        <f>IF($AN85="","",IF('参加申込書(直接入力用)'!$O97=0,0,'参加申込書(直接入力用)'!$O97))</f>
        <v/>
      </c>
      <c r="AY85" s="8" t="str">
        <f>IF('参加申込書(直接入力用)'!$P97="","",IF('参加申込書(直接入力用)'!$P97="男",1,2))</f>
        <v/>
      </c>
      <c r="AZ85" s="23"/>
      <c r="BA85" s="23"/>
      <c r="BB85" s="8"/>
      <c r="BC85" s="9" t="str">
        <f t="shared" ca="1" si="5"/>
        <v/>
      </c>
      <c r="BD85" s="6"/>
      <c r="BE85" s="6"/>
      <c r="BF85" s="6"/>
      <c r="BG85" s="6">
        <v>0</v>
      </c>
      <c r="BH85" s="6"/>
      <c r="BI85" s="6"/>
      <c r="BJ85" s="6"/>
      <c r="BK85" s="6"/>
      <c r="BL85" s="6"/>
      <c r="BM85" s="6"/>
      <c r="BN85" s="6"/>
      <c r="BO85" s="6"/>
      <c r="BP85" s="6"/>
    </row>
    <row r="86" spans="1:68" x14ac:dyDescent="0.2">
      <c r="A86" s="5" t="str">
        <f t="shared" ca="1" si="3"/>
        <v/>
      </c>
      <c r="B86" s="6"/>
      <c r="C86" s="8" t="str">
        <f>IF($AN86="","",'参加申込書(直接入力用)'!$G$5)</f>
        <v/>
      </c>
      <c r="D86" s="7" t="str">
        <f>IF($AN86="","",'参加申込書(直接入力用)'!$G$4)</f>
        <v/>
      </c>
      <c r="E86" s="7" t="str">
        <f>IF($AN86="","",'参加申込書(直接入力用)'!$I$9)</f>
        <v/>
      </c>
      <c r="F86" s="7" t="str">
        <f>IF($AN86="","",'参加申込書(直接入力用)'!$K$9)</f>
        <v/>
      </c>
      <c r="G86" s="7" t="str">
        <f>IF($AN86="","",IF('参加申込書(直接入力用)'!$M$5="","",'参加申込書(直接入力用)'!$M$5))</f>
        <v/>
      </c>
      <c r="H86" s="7" t="str">
        <f>IF($AN86="","",IF('参加申込書(直接入力用)'!$M$7="","",'参加申込書(直接入力用)'!$M$7))</f>
        <v/>
      </c>
      <c r="I86" s="7" t="str">
        <f>IF($AN86="","",IF('参加申込書(直接入力用)'!$M$6="","",'参加申込書(直接入力用)'!$M$6))</f>
        <v/>
      </c>
      <c r="J86" s="7" t="str">
        <f>IF($AN86="","",IF('参加申込書(直接入力用)'!$M$8="","",'参加申込書(直接入力用)'!$M$8))</f>
        <v/>
      </c>
      <c r="K86" s="7" t="str">
        <f>IF($AN86="","",IF('参加申込書(直接入力用)'!$G$8="","",'参加申込書(直接入力用)'!$G$8))</f>
        <v/>
      </c>
      <c r="L86" s="7" t="str">
        <f>IF($AN86="","",IF('参加申込書(直接入力用)'!$G$9="","",'参加申込書(直接入力用)'!$G$9))</f>
        <v/>
      </c>
      <c r="M86" s="7"/>
      <c r="N86" s="7"/>
      <c r="O86" s="7"/>
      <c r="P86" s="7"/>
      <c r="Q86" s="7"/>
      <c r="R86" s="7"/>
      <c r="S86" s="7"/>
      <c r="T86" s="7"/>
      <c r="U86" s="7"/>
      <c r="V86" s="7"/>
      <c r="W86" s="7"/>
      <c r="X86" s="7"/>
      <c r="Y86" s="7"/>
      <c r="Z86" s="7"/>
      <c r="AA86" s="7"/>
      <c r="AB86" s="7"/>
      <c r="AC86" s="7"/>
      <c r="AD86" s="7" t="str">
        <f>IF($AN86="","",IF(CONCATENATE('参加申込書(直接入力用)'!$G$10,'参加申込書(直接入力用)'!$G$11)="","",CONCATENATE('参加申込書(直接入力用)'!$G$10,'参加申込書(直接入力用)'!$G$11)))</f>
        <v/>
      </c>
      <c r="AE86" s="7"/>
      <c r="AF86" s="7"/>
      <c r="AG86" s="7" t="str">
        <f>IF('参加申込書(直接入力用)'!$W$7=2,1,"")</f>
        <v/>
      </c>
      <c r="AH86" s="7"/>
      <c r="AI86" s="7"/>
      <c r="AJ86" s="7" t="str">
        <f t="shared" si="4"/>
        <v/>
      </c>
      <c r="AK86" s="7" t="str">
        <f>IF($AN86="","",LEFT('参加申込書(直接入力用)'!$F98,5))</f>
        <v/>
      </c>
      <c r="AL86" s="7" t="str">
        <f>IF($AN86="","",MID('参加申込書(直接入力用)'!$F98,7,3))</f>
        <v/>
      </c>
      <c r="AM86" s="7" t="str">
        <f>IF($AN86="","",RIGHT('参加申込書(直接入力用)'!$F98,1))</f>
        <v/>
      </c>
      <c r="AN86" s="8" t="str">
        <f>IF('参加申込書(直接入力用)'!$H98=0,"",'参加申込書(直接入力用)'!$H98)</f>
        <v/>
      </c>
      <c r="AO86" s="12" t="str">
        <f>IF('参加申込書(直接入力用)'!$J98=0,"",'参加申込書(直接入力用)'!$J98)</f>
        <v/>
      </c>
      <c r="AP86" s="8" t="str">
        <f>IF('参加申込書(直接入力用)'!$I98=0,"",'参加申込書(直接入力用)'!$I98)</f>
        <v/>
      </c>
      <c r="AQ86" s="8" t="str">
        <f>IF('参加申込書(直接入力用)'!$K98="","",'参加申込書(直接入力用)'!$K98)</f>
        <v/>
      </c>
      <c r="AR86" s="8" t="str">
        <f>IF('参加申込書(直接入力用)'!$L98="","",'参加申込書(直接入力用)'!$L98)</f>
        <v/>
      </c>
      <c r="AS86" s="8" t="str">
        <f>IF('参加申込書(直接入力用)'!$M98=0,"",'参加申込書(直接入力用)'!$M98)</f>
        <v/>
      </c>
      <c r="AT86" s="8" t="str">
        <f>IF('参加申込書(直接入力用)'!$N98=0,"",'参加申込書(直接入力用)'!$N98)</f>
        <v/>
      </c>
      <c r="AU86" s="8"/>
      <c r="AV86" s="202"/>
      <c r="AW86" s="8" t="str">
        <f>IF('参加申込書(直接入力用)'!$W$7=0,"",IF('参加申込書(直接入力用)'!$W$7&lt;&gt;3,'参加申込書(直接入力用)'!$Q98,'参加申込書(直接入力用)'!$M$8))</f>
        <v/>
      </c>
      <c r="AX86" s="8" t="str">
        <f>IF($AN86="","",IF('参加申込書(直接入力用)'!$O98=0,0,'参加申込書(直接入力用)'!$O98))</f>
        <v/>
      </c>
      <c r="AY86" s="8" t="str">
        <f>IF('参加申込書(直接入力用)'!$P98="","",IF('参加申込書(直接入力用)'!$P98="男",1,2))</f>
        <v/>
      </c>
      <c r="AZ86" s="23"/>
      <c r="BA86" s="23"/>
      <c r="BB86" s="8"/>
      <c r="BC86" s="9" t="str">
        <f t="shared" ca="1" si="5"/>
        <v/>
      </c>
      <c r="BD86" s="6"/>
      <c r="BE86" s="6"/>
      <c r="BF86" s="6"/>
      <c r="BG86" s="6">
        <v>0</v>
      </c>
      <c r="BH86" s="6"/>
      <c r="BI86" s="6"/>
      <c r="BJ86" s="6"/>
      <c r="BK86" s="6"/>
      <c r="BL86" s="6"/>
      <c r="BM86" s="6"/>
      <c r="BN86" s="6"/>
      <c r="BO86" s="6"/>
      <c r="BP86" s="6"/>
    </row>
    <row r="87" spans="1:68" x14ac:dyDescent="0.2">
      <c r="A87" s="5" t="str">
        <f t="shared" ca="1" si="3"/>
        <v/>
      </c>
      <c r="B87" s="6"/>
      <c r="C87" s="8" t="str">
        <f>IF($AN87="","",'参加申込書(直接入力用)'!$G$5)</f>
        <v/>
      </c>
      <c r="D87" s="7" t="str">
        <f>IF($AN87="","",'参加申込書(直接入力用)'!$G$4)</f>
        <v/>
      </c>
      <c r="E87" s="7" t="str">
        <f>IF($AN87="","",'参加申込書(直接入力用)'!$I$9)</f>
        <v/>
      </c>
      <c r="F87" s="7" t="str">
        <f>IF($AN87="","",'参加申込書(直接入力用)'!$K$9)</f>
        <v/>
      </c>
      <c r="G87" s="7" t="str">
        <f>IF($AN87="","",IF('参加申込書(直接入力用)'!$M$5="","",'参加申込書(直接入力用)'!$M$5))</f>
        <v/>
      </c>
      <c r="H87" s="7" t="str">
        <f>IF($AN87="","",IF('参加申込書(直接入力用)'!$M$7="","",'参加申込書(直接入力用)'!$M$7))</f>
        <v/>
      </c>
      <c r="I87" s="7" t="str">
        <f>IF($AN87="","",IF('参加申込書(直接入力用)'!$M$6="","",'参加申込書(直接入力用)'!$M$6))</f>
        <v/>
      </c>
      <c r="J87" s="7" t="str">
        <f>IF($AN87="","",IF('参加申込書(直接入力用)'!$M$8="","",'参加申込書(直接入力用)'!$M$8))</f>
        <v/>
      </c>
      <c r="K87" s="7" t="str">
        <f>IF($AN87="","",IF('参加申込書(直接入力用)'!$G$8="","",'参加申込書(直接入力用)'!$G$8))</f>
        <v/>
      </c>
      <c r="L87" s="7" t="str">
        <f>IF($AN87="","",IF('参加申込書(直接入力用)'!$G$9="","",'参加申込書(直接入力用)'!$G$9))</f>
        <v/>
      </c>
      <c r="M87" s="7"/>
      <c r="N87" s="7"/>
      <c r="O87" s="7"/>
      <c r="P87" s="7"/>
      <c r="Q87" s="7"/>
      <c r="R87" s="7"/>
      <c r="S87" s="7"/>
      <c r="T87" s="7"/>
      <c r="U87" s="7"/>
      <c r="V87" s="7"/>
      <c r="W87" s="7"/>
      <c r="X87" s="7"/>
      <c r="Y87" s="7"/>
      <c r="Z87" s="7"/>
      <c r="AA87" s="7"/>
      <c r="AB87" s="7"/>
      <c r="AC87" s="7"/>
      <c r="AD87" s="7" t="str">
        <f>IF($AN87="","",IF(CONCATENATE('参加申込書(直接入力用)'!$G$10,'参加申込書(直接入力用)'!$G$11)="","",CONCATENATE('参加申込書(直接入力用)'!$G$10,'参加申込書(直接入力用)'!$G$11)))</f>
        <v/>
      </c>
      <c r="AE87" s="7"/>
      <c r="AF87" s="7"/>
      <c r="AG87" s="7" t="str">
        <f>IF('参加申込書(直接入力用)'!$W$7=2,1,"")</f>
        <v/>
      </c>
      <c r="AH87" s="7"/>
      <c r="AI87" s="7"/>
      <c r="AJ87" s="7" t="str">
        <f t="shared" si="4"/>
        <v/>
      </c>
      <c r="AK87" s="7" t="str">
        <f>IF($AN87="","",LEFT('参加申込書(直接入力用)'!$F99,5))</f>
        <v/>
      </c>
      <c r="AL87" s="7" t="str">
        <f>IF($AN87="","",MID('参加申込書(直接入力用)'!$F99,7,3))</f>
        <v/>
      </c>
      <c r="AM87" s="7" t="str">
        <f>IF($AN87="","",RIGHT('参加申込書(直接入力用)'!$F99,1))</f>
        <v/>
      </c>
      <c r="AN87" s="8" t="str">
        <f>IF('参加申込書(直接入力用)'!$H99=0,"",'参加申込書(直接入力用)'!$H99)</f>
        <v/>
      </c>
      <c r="AO87" s="12" t="str">
        <f>IF('参加申込書(直接入力用)'!$J99=0,"",'参加申込書(直接入力用)'!$J99)</f>
        <v/>
      </c>
      <c r="AP87" s="8" t="str">
        <f>IF('参加申込書(直接入力用)'!$I99=0,"",'参加申込書(直接入力用)'!$I99)</f>
        <v/>
      </c>
      <c r="AQ87" s="8" t="str">
        <f>IF('参加申込書(直接入力用)'!$K99="","",'参加申込書(直接入力用)'!$K99)</f>
        <v/>
      </c>
      <c r="AR87" s="8" t="str">
        <f>IF('参加申込書(直接入力用)'!$L99="","",'参加申込書(直接入力用)'!$L99)</f>
        <v/>
      </c>
      <c r="AS87" s="8" t="str">
        <f>IF('参加申込書(直接入力用)'!$M99=0,"",'参加申込書(直接入力用)'!$M99)</f>
        <v/>
      </c>
      <c r="AT87" s="8" t="str">
        <f>IF('参加申込書(直接入力用)'!$N99=0,"",'参加申込書(直接入力用)'!$N99)</f>
        <v/>
      </c>
      <c r="AU87" s="8"/>
      <c r="AV87" s="202"/>
      <c r="AW87" s="8" t="str">
        <f>IF('参加申込書(直接入力用)'!$W$7=0,"",IF('参加申込書(直接入力用)'!$W$7&lt;&gt;3,'参加申込書(直接入力用)'!$Q99,'参加申込書(直接入力用)'!$M$8))</f>
        <v/>
      </c>
      <c r="AX87" s="8" t="str">
        <f>IF($AN87="","",IF('参加申込書(直接入力用)'!$O99=0,0,'参加申込書(直接入力用)'!$O99))</f>
        <v/>
      </c>
      <c r="AY87" s="8" t="str">
        <f>IF('参加申込書(直接入力用)'!$P99="","",IF('参加申込書(直接入力用)'!$P99="男",1,2))</f>
        <v/>
      </c>
      <c r="AZ87" s="23"/>
      <c r="BA87" s="23"/>
      <c r="BB87" s="8"/>
      <c r="BC87" s="9" t="str">
        <f t="shared" ca="1" si="5"/>
        <v/>
      </c>
      <c r="BD87" s="6"/>
      <c r="BE87" s="6"/>
      <c r="BF87" s="6"/>
      <c r="BG87" s="6">
        <v>0</v>
      </c>
      <c r="BH87" s="6"/>
      <c r="BI87" s="6"/>
      <c r="BJ87" s="6"/>
      <c r="BK87" s="6"/>
      <c r="BL87" s="6"/>
      <c r="BM87" s="6"/>
      <c r="BN87" s="6"/>
      <c r="BO87" s="6"/>
      <c r="BP87" s="6"/>
    </row>
    <row r="88" spans="1:68" x14ac:dyDescent="0.2">
      <c r="A88" s="5" t="str">
        <f t="shared" ca="1" si="3"/>
        <v/>
      </c>
      <c r="B88" s="6"/>
      <c r="C88" s="8" t="str">
        <f>IF($AN88="","",'参加申込書(直接入力用)'!$G$5)</f>
        <v/>
      </c>
      <c r="D88" s="7" t="str">
        <f>IF($AN88="","",'参加申込書(直接入力用)'!$G$4)</f>
        <v/>
      </c>
      <c r="E88" s="7" t="str">
        <f>IF($AN88="","",'参加申込書(直接入力用)'!$I$9)</f>
        <v/>
      </c>
      <c r="F88" s="7" t="str">
        <f>IF($AN88="","",'参加申込書(直接入力用)'!$K$9)</f>
        <v/>
      </c>
      <c r="G88" s="7" t="str">
        <f>IF($AN88="","",IF('参加申込書(直接入力用)'!$M$5="","",'参加申込書(直接入力用)'!$M$5))</f>
        <v/>
      </c>
      <c r="H88" s="7" t="str">
        <f>IF($AN88="","",IF('参加申込書(直接入力用)'!$M$7="","",'参加申込書(直接入力用)'!$M$7))</f>
        <v/>
      </c>
      <c r="I88" s="7" t="str">
        <f>IF($AN88="","",IF('参加申込書(直接入力用)'!$M$6="","",'参加申込書(直接入力用)'!$M$6))</f>
        <v/>
      </c>
      <c r="J88" s="7" t="str">
        <f>IF($AN88="","",IF('参加申込書(直接入力用)'!$M$8="","",'参加申込書(直接入力用)'!$M$8))</f>
        <v/>
      </c>
      <c r="K88" s="7" t="str">
        <f>IF($AN88="","",IF('参加申込書(直接入力用)'!$G$8="","",'参加申込書(直接入力用)'!$G$8))</f>
        <v/>
      </c>
      <c r="L88" s="7" t="str">
        <f>IF($AN88="","",IF('参加申込書(直接入力用)'!$G$9="","",'参加申込書(直接入力用)'!$G$9))</f>
        <v/>
      </c>
      <c r="M88" s="7"/>
      <c r="N88" s="7"/>
      <c r="O88" s="7"/>
      <c r="P88" s="7"/>
      <c r="Q88" s="7"/>
      <c r="R88" s="7"/>
      <c r="S88" s="7"/>
      <c r="T88" s="7"/>
      <c r="U88" s="7"/>
      <c r="V88" s="7"/>
      <c r="W88" s="7"/>
      <c r="X88" s="7"/>
      <c r="Y88" s="7"/>
      <c r="Z88" s="7"/>
      <c r="AA88" s="7"/>
      <c r="AB88" s="7"/>
      <c r="AC88" s="7"/>
      <c r="AD88" s="7" t="str">
        <f>IF($AN88="","",IF(CONCATENATE('参加申込書(直接入力用)'!$G$10,'参加申込書(直接入力用)'!$G$11)="","",CONCATENATE('参加申込書(直接入力用)'!$G$10,'参加申込書(直接入力用)'!$G$11)))</f>
        <v/>
      </c>
      <c r="AE88" s="7"/>
      <c r="AF88" s="7"/>
      <c r="AG88" s="7" t="str">
        <f>IF('参加申込書(直接入力用)'!$W$7=2,1,"")</f>
        <v/>
      </c>
      <c r="AH88" s="7"/>
      <c r="AI88" s="7"/>
      <c r="AJ88" s="7" t="str">
        <f t="shared" si="4"/>
        <v/>
      </c>
      <c r="AK88" s="7" t="str">
        <f>IF($AN88="","",LEFT('参加申込書(直接入力用)'!$F100,5))</f>
        <v/>
      </c>
      <c r="AL88" s="7" t="str">
        <f>IF($AN88="","",MID('参加申込書(直接入力用)'!$F100,7,3))</f>
        <v/>
      </c>
      <c r="AM88" s="7" t="str">
        <f>IF($AN88="","",RIGHT('参加申込書(直接入力用)'!$F100,1))</f>
        <v/>
      </c>
      <c r="AN88" s="8" t="str">
        <f>IF('参加申込書(直接入力用)'!$H100=0,"",'参加申込書(直接入力用)'!$H100)</f>
        <v/>
      </c>
      <c r="AO88" s="12" t="str">
        <f>IF('参加申込書(直接入力用)'!$J100=0,"",'参加申込書(直接入力用)'!$J100)</f>
        <v/>
      </c>
      <c r="AP88" s="8" t="str">
        <f>IF('参加申込書(直接入力用)'!$I100=0,"",'参加申込書(直接入力用)'!$I100)</f>
        <v/>
      </c>
      <c r="AQ88" s="8" t="str">
        <f>IF('参加申込書(直接入力用)'!$K100="","",'参加申込書(直接入力用)'!$K100)</f>
        <v/>
      </c>
      <c r="AR88" s="8" t="str">
        <f>IF('参加申込書(直接入力用)'!$L100="","",'参加申込書(直接入力用)'!$L100)</f>
        <v/>
      </c>
      <c r="AS88" s="8" t="str">
        <f>IF('参加申込書(直接入力用)'!$M100=0,"",'参加申込書(直接入力用)'!$M100)</f>
        <v/>
      </c>
      <c r="AT88" s="8" t="str">
        <f>IF('参加申込書(直接入力用)'!$N100=0,"",'参加申込書(直接入力用)'!$N100)</f>
        <v/>
      </c>
      <c r="AU88" s="8"/>
      <c r="AV88" s="202"/>
      <c r="AW88" s="8" t="str">
        <f>IF('参加申込書(直接入力用)'!$W$7=0,"",IF('参加申込書(直接入力用)'!$W$7&lt;&gt;3,'参加申込書(直接入力用)'!$Q100,'参加申込書(直接入力用)'!$M$8))</f>
        <v/>
      </c>
      <c r="AX88" s="8" t="str">
        <f>IF($AN88="","",IF('参加申込書(直接入力用)'!$O100=0,0,'参加申込書(直接入力用)'!$O100))</f>
        <v/>
      </c>
      <c r="AY88" s="8" t="str">
        <f>IF('参加申込書(直接入力用)'!$P100="","",IF('参加申込書(直接入力用)'!$P100="男",1,2))</f>
        <v/>
      </c>
      <c r="AZ88" s="23"/>
      <c r="BA88" s="23"/>
      <c r="BB88" s="8"/>
      <c r="BC88" s="9" t="str">
        <f t="shared" ca="1" si="5"/>
        <v/>
      </c>
      <c r="BD88" s="6"/>
      <c r="BE88" s="6"/>
      <c r="BF88" s="6"/>
      <c r="BG88" s="6">
        <v>0</v>
      </c>
      <c r="BH88" s="6"/>
      <c r="BI88" s="6"/>
      <c r="BJ88" s="6"/>
      <c r="BK88" s="6"/>
      <c r="BL88" s="6"/>
      <c r="BM88" s="6"/>
      <c r="BN88" s="6"/>
      <c r="BO88" s="6"/>
      <c r="BP88" s="6"/>
    </row>
    <row r="89" spans="1:68" x14ac:dyDescent="0.2">
      <c r="A89" s="5" t="str">
        <f t="shared" ca="1" si="3"/>
        <v/>
      </c>
      <c r="B89" s="6"/>
      <c r="C89" s="8" t="str">
        <f>IF($AN89="","",'参加申込書(直接入力用)'!$G$5)</f>
        <v/>
      </c>
      <c r="D89" s="7" t="str">
        <f>IF($AN89="","",'参加申込書(直接入力用)'!$G$4)</f>
        <v/>
      </c>
      <c r="E89" s="7" t="str">
        <f>IF($AN89="","",'参加申込書(直接入力用)'!$I$9)</f>
        <v/>
      </c>
      <c r="F89" s="7" t="str">
        <f>IF($AN89="","",'参加申込書(直接入力用)'!$K$9)</f>
        <v/>
      </c>
      <c r="G89" s="7" t="str">
        <f>IF($AN89="","",IF('参加申込書(直接入力用)'!$M$5="","",'参加申込書(直接入力用)'!$M$5))</f>
        <v/>
      </c>
      <c r="H89" s="7" t="str">
        <f>IF($AN89="","",IF('参加申込書(直接入力用)'!$M$7="","",'参加申込書(直接入力用)'!$M$7))</f>
        <v/>
      </c>
      <c r="I89" s="7" t="str">
        <f>IF($AN89="","",IF('参加申込書(直接入力用)'!$M$6="","",'参加申込書(直接入力用)'!$M$6))</f>
        <v/>
      </c>
      <c r="J89" s="7" t="str">
        <f>IF($AN89="","",IF('参加申込書(直接入力用)'!$M$8="","",'参加申込書(直接入力用)'!$M$8))</f>
        <v/>
      </c>
      <c r="K89" s="7" t="str">
        <f>IF($AN89="","",IF('参加申込書(直接入力用)'!$G$8="","",'参加申込書(直接入力用)'!$G$8))</f>
        <v/>
      </c>
      <c r="L89" s="7" t="str">
        <f>IF($AN89="","",IF('参加申込書(直接入力用)'!$G$9="","",'参加申込書(直接入力用)'!$G$9))</f>
        <v/>
      </c>
      <c r="M89" s="7"/>
      <c r="N89" s="7"/>
      <c r="O89" s="7"/>
      <c r="P89" s="7"/>
      <c r="Q89" s="7"/>
      <c r="R89" s="7"/>
      <c r="S89" s="7"/>
      <c r="T89" s="7"/>
      <c r="U89" s="7"/>
      <c r="V89" s="7"/>
      <c r="W89" s="7"/>
      <c r="X89" s="7"/>
      <c r="Y89" s="7"/>
      <c r="Z89" s="7"/>
      <c r="AA89" s="7"/>
      <c r="AB89" s="7"/>
      <c r="AC89" s="7"/>
      <c r="AD89" s="7" t="str">
        <f>IF($AN89="","",IF(CONCATENATE('参加申込書(直接入力用)'!$G$10,'参加申込書(直接入力用)'!$G$11)="","",CONCATENATE('参加申込書(直接入力用)'!$G$10,'参加申込書(直接入力用)'!$G$11)))</f>
        <v/>
      </c>
      <c r="AE89" s="7"/>
      <c r="AF89" s="7"/>
      <c r="AG89" s="7" t="str">
        <f>IF('参加申込書(直接入力用)'!$W$7=2,1,"")</f>
        <v/>
      </c>
      <c r="AH89" s="7"/>
      <c r="AI89" s="7"/>
      <c r="AJ89" s="7" t="str">
        <f t="shared" si="4"/>
        <v/>
      </c>
      <c r="AK89" s="7" t="str">
        <f>IF($AN89="","",LEFT('参加申込書(直接入力用)'!$F101,5))</f>
        <v/>
      </c>
      <c r="AL89" s="7" t="str">
        <f>IF($AN89="","",MID('参加申込書(直接入力用)'!$F101,7,3))</f>
        <v/>
      </c>
      <c r="AM89" s="7" t="str">
        <f>IF($AN89="","",RIGHT('参加申込書(直接入力用)'!$F101,1))</f>
        <v/>
      </c>
      <c r="AN89" s="8" t="str">
        <f>IF('参加申込書(直接入力用)'!$H101=0,"",'参加申込書(直接入力用)'!$H101)</f>
        <v/>
      </c>
      <c r="AO89" s="12" t="str">
        <f>IF('参加申込書(直接入力用)'!$J101=0,"",'参加申込書(直接入力用)'!$J101)</f>
        <v/>
      </c>
      <c r="AP89" s="8" t="str">
        <f>IF('参加申込書(直接入力用)'!$I101=0,"",'参加申込書(直接入力用)'!$I101)</f>
        <v/>
      </c>
      <c r="AQ89" s="8" t="str">
        <f>IF('参加申込書(直接入力用)'!$K101="","",'参加申込書(直接入力用)'!$K101)</f>
        <v/>
      </c>
      <c r="AR89" s="8" t="str">
        <f>IF('参加申込書(直接入力用)'!$L101="","",'参加申込書(直接入力用)'!$L101)</f>
        <v/>
      </c>
      <c r="AS89" s="8" t="str">
        <f>IF('参加申込書(直接入力用)'!$M101=0,"",'参加申込書(直接入力用)'!$M101)</f>
        <v/>
      </c>
      <c r="AT89" s="8" t="str">
        <f>IF('参加申込書(直接入力用)'!$N101=0,"",'参加申込書(直接入力用)'!$N101)</f>
        <v/>
      </c>
      <c r="AU89" s="8"/>
      <c r="AV89" s="202"/>
      <c r="AW89" s="8" t="str">
        <f>IF('参加申込書(直接入力用)'!$W$7=0,"",IF('参加申込書(直接入力用)'!$W$7&lt;&gt;3,'参加申込書(直接入力用)'!$Q101,'参加申込書(直接入力用)'!$M$8))</f>
        <v/>
      </c>
      <c r="AX89" s="8" t="str">
        <f>IF($AN89="","",IF('参加申込書(直接入力用)'!$O101=0,0,'参加申込書(直接入力用)'!$O101))</f>
        <v/>
      </c>
      <c r="AY89" s="8" t="str">
        <f>IF('参加申込書(直接入力用)'!$P101="","",IF('参加申込書(直接入力用)'!$P101="男",1,2))</f>
        <v/>
      </c>
      <c r="AZ89" s="23"/>
      <c r="BA89" s="23"/>
      <c r="BB89" s="8"/>
      <c r="BC89" s="9" t="str">
        <f t="shared" ca="1" si="5"/>
        <v/>
      </c>
      <c r="BD89" s="6"/>
      <c r="BE89" s="6"/>
      <c r="BF89" s="6"/>
      <c r="BG89" s="6">
        <v>0</v>
      </c>
      <c r="BH89" s="6"/>
      <c r="BI89" s="6"/>
      <c r="BJ89" s="6"/>
      <c r="BK89" s="6"/>
      <c r="BL89" s="6"/>
      <c r="BM89" s="6"/>
      <c r="BN89" s="6"/>
      <c r="BO89" s="6"/>
      <c r="BP89" s="6"/>
    </row>
    <row r="90" spans="1:68" x14ac:dyDescent="0.2">
      <c r="A90" s="5" t="str">
        <f t="shared" ca="1" si="3"/>
        <v/>
      </c>
      <c r="B90" s="6"/>
      <c r="C90" s="8" t="str">
        <f>IF($AN90="","",'参加申込書(直接入力用)'!$G$5)</f>
        <v/>
      </c>
      <c r="D90" s="7" t="str">
        <f>IF($AN90="","",'参加申込書(直接入力用)'!$G$4)</f>
        <v/>
      </c>
      <c r="E90" s="7" t="str">
        <f>IF($AN90="","",'参加申込書(直接入力用)'!$I$9)</f>
        <v/>
      </c>
      <c r="F90" s="7" t="str">
        <f>IF($AN90="","",'参加申込書(直接入力用)'!$K$9)</f>
        <v/>
      </c>
      <c r="G90" s="7" t="str">
        <f>IF($AN90="","",IF('参加申込書(直接入力用)'!$M$5="","",'参加申込書(直接入力用)'!$M$5))</f>
        <v/>
      </c>
      <c r="H90" s="7" t="str">
        <f>IF($AN90="","",IF('参加申込書(直接入力用)'!$M$7="","",'参加申込書(直接入力用)'!$M$7))</f>
        <v/>
      </c>
      <c r="I90" s="7" t="str">
        <f>IF($AN90="","",IF('参加申込書(直接入力用)'!$M$6="","",'参加申込書(直接入力用)'!$M$6))</f>
        <v/>
      </c>
      <c r="J90" s="7" t="str">
        <f>IF($AN90="","",IF('参加申込書(直接入力用)'!$M$8="","",'参加申込書(直接入力用)'!$M$8))</f>
        <v/>
      </c>
      <c r="K90" s="7" t="str">
        <f>IF($AN90="","",IF('参加申込書(直接入力用)'!$G$8="","",'参加申込書(直接入力用)'!$G$8))</f>
        <v/>
      </c>
      <c r="L90" s="7" t="str">
        <f>IF($AN90="","",IF('参加申込書(直接入力用)'!$G$9="","",'参加申込書(直接入力用)'!$G$9))</f>
        <v/>
      </c>
      <c r="M90" s="7"/>
      <c r="N90" s="7"/>
      <c r="O90" s="7"/>
      <c r="P90" s="7"/>
      <c r="Q90" s="7"/>
      <c r="R90" s="7"/>
      <c r="S90" s="7"/>
      <c r="T90" s="7"/>
      <c r="U90" s="7"/>
      <c r="V90" s="7"/>
      <c r="W90" s="7"/>
      <c r="X90" s="7"/>
      <c r="Y90" s="7"/>
      <c r="Z90" s="7"/>
      <c r="AA90" s="7"/>
      <c r="AB90" s="7"/>
      <c r="AC90" s="7"/>
      <c r="AD90" s="7" t="str">
        <f>IF($AN90="","",IF(CONCATENATE('参加申込書(直接入力用)'!$G$10,'参加申込書(直接入力用)'!$G$11)="","",CONCATENATE('参加申込書(直接入力用)'!$G$10,'参加申込書(直接入力用)'!$G$11)))</f>
        <v/>
      </c>
      <c r="AE90" s="7"/>
      <c r="AF90" s="7"/>
      <c r="AG90" s="7" t="str">
        <f>IF('参加申込書(直接入力用)'!$W$7=2,1,"")</f>
        <v/>
      </c>
      <c r="AH90" s="7"/>
      <c r="AI90" s="7"/>
      <c r="AJ90" s="7" t="str">
        <f t="shared" si="4"/>
        <v/>
      </c>
      <c r="AK90" s="7" t="str">
        <f>IF($AN90="","",LEFT('参加申込書(直接入力用)'!$F102,5))</f>
        <v/>
      </c>
      <c r="AL90" s="7" t="str">
        <f>IF($AN90="","",MID('参加申込書(直接入力用)'!$F102,7,3))</f>
        <v/>
      </c>
      <c r="AM90" s="7" t="str">
        <f>IF($AN90="","",RIGHT('参加申込書(直接入力用)'!$F102,1))</f>
        <v/>
      </c>
      <c r="AN90" s="8" t="str">
        <f>IF('参加申込書(直接入力用)'!$H102=0,"",'参加申込書(直接入力用)'!$H102)</f>
        <v/>
      </c>
      <c r="AO90" s="12" t="str">
        <f>IF('参加申込書(直接入力用)'!$J102=0,"",'参加申込書(直接入力用)'!$J102)</f>
        <v/>
      </c>
      <c r="AP90" s="8" t="str">
        <f>IF('参加申込書(直接入力用)'!$I102=0,"",'参加申込書(直接入力用)'!$I102)</f>
        <v/>
      </c>
      <c r="AQ90" s="8" t="str">
        <f>IF('参加申込書(直接入力用)'!$K102="","",'参加申込書(直接入力用)'!$K102)</f>
        <v/>
      </c>
      <c r="AR90" s="8" t="str">
        <f>IF('参加申込書(直接入力用)'!$L102="","",'参加申込書(直接入力用)'!$L102)</f>
        <v/>
      </c>
      <c r="AS90" s="8" t="str">
        <f>IF('参加申込書(直接入力用)'!$M102=0,"",'参加申込書(直接入力用)'!$M102)</f>
        <v/>
      </c>
      <c r="AT90" s="8" t="str">
        <f>IF('参加申込書(直接入力用)'!$N102=0,"",'参加申込書(直接入力用)'!$N102)</f>
        <v/>
      </c>
      <c r="AU90" s="8"/>
      <c r="AV90" s="202"/>
      <c r="AW90" s="8" t="str">
        <f>IF('参加申込書(直接入力用)'!$W$7=0,"",IF('参加申込書(直接入力用)'!$W$7&lt;&gt;3,'参加申込書(直接入力用)'!$Q102,'参加申込書(直接入力用)'!$M$8))</f>
        <v/>
      </c>
      <c r="AX90" s="8" t="str">
        <f>IF($AN90="","",IF('参加申込書(直接入力用)'!$O102=0,0,'参加申込書(直接入力用)'!$O102))</f>
        <v/>
      </c>
      <c r="AY90" s="8" t="str">
        <f>IF('参加申込書(直接入力用)'!$P102="","",IF('参加申込書(直接入力用)'!$P102="男",1,2))</f>
        <v/>
      </c>
      <c r="AZ90" s="23"/>
      <c r="BA90" s="23"/>
      <c r="BB90" s="8"/>
      <c r="BC90" s="9" t="str">
        <f t="shared" ca="1" si="5"/>
        <v/>
      </c>
      <c r="BD90" s="6"/>
      <c r="BE90" s="6"/>
      <c r="BF90" s="6"/>
      <c r="BG90" s="6">
        <v>0</v>
      </c>
      <c r="BH90" s="6"/>
      <c r="BI90" s="6"/>
      <c r="BJ90" s="6"/>
      <c r="BK90" s="6"/>
      <c r="BL90" s="6"/>
      <c r="BM90" s="6"/>
      <c r="BN90" s="6"/>
      <c r="BO90" s="6"/>
      <c r="BP90" s="6"/>
    </row>
    <row r="91" spans="1:68" x14ac:dyDescent="0.2">
      <c r="A91" s="5" t="str">
        <f t="shared" ca="1" si="3"/>
        <v/>
      </c>
      <c r="B91" s="6"/>
      <c r="C91" s="8" t="str">
        <f>IF($AN91="","",'参加申込書(直接入力用)'!$G$5)</f>
        <v/>
      </c>
      <c r="D91" s="7" t="str">
        <f>IF($AN91="","",'参加申込書(直接入力用)'!$G$4)</f>
        <v/>
      </c>
      <c r="E91" s="7" t="str">
        <f>IF($AN91="","",'参加申込書(直接入力用)'!$I$9)</f>
        <v/>
      </c>
      <c r="F91" s="7" t="str">
        <f>IF($AN91="","",'参加申込書(直接入力用)'!$K$9)</f>
        <v/>
      </c>
      <c r="G91" s="7" t="str">
        <f>IF($AN91="","",IF('参加申込書(直接入力用)'!$M$5="","",'参加申込書(直接入力用)'!$M$5))</f>
        <v/>
      </c>
      <c r="H91" s="7" t="str">
        <f>IF($AN91="","",IF('参加申込書(直接入力用)'!$M$7="","",'参加申込書(直接入力用)'!$M$7))</f>
        <v/>
      </c>
      <c r="I91" s="7" t="str">
        <f>IF($AN91="","",IF('参加申込書(直接入力用)'!$M$6="","",'参加申込書(直接入力用)'!$M$6))</f>
        <v/>
      </c>
      <c r="J91" s="7" t="str">
        <f>IF($AN91="","",IF('参加申込書(直接入力用)'!$M$8="","",'参加申込書(直接入力用)'!$M$8))</f>
        <v/>
      </c>
      <c r="K91" s="7" t="str">
        <f>IF($AN91="","",IF('参加申込書(直接入力用)'!$G$8="","",'参加申込書(直接入力用)'!$G$8))</f>
        <v/>
      </c>
      <c r="L91" s="7" t="str">
        <f>IF($AN91="","",IF('参加申込書(直接入力用)'!$G$9="","",'参加申込書(直接入力用)'!$G$9))</f>
        <v/>
      </c>
      <c r="M91" s="7"/>
      <c r="N91" s="7"/>
      <c r="O91" s="7"/>
      <c r="P91" s="7"/>
      <c r="Q91" s="7"/>
      <c r="R91" s="7"/>
      <c r="S91" s="7"/>
      <c r="T91" s="7"/>
      <c r="U91" s="7"/>
      <c r="V91" s="7"/>
      <c r="W91" s="7"/>
      <c r="X91" s="7"/>
      <c r="Y91" s="7"/>
      <c r="Z91" s="7"/>
      <c r="AA91" s="7"/>
      <c r="AB91" s="7"/>
      <c r="AC91" s="7"/>
      <c r="AD91" s="7" t="str">
        <f>IF($AN91="","",IF(CONCATENATE('参加申込書(直接入力用)'!$G$10,'参加申込書(直接入力用)'!$G$11)="","",CONCATENATE('参加申込書(直接入力用)'!$G$10,'参加申込書(直接入力用)'!$G$11)))</f>
        <v/>
      </c>
      <c r="AE91" s="7"/>
      <c r="AF91" s="7"/>
      <c r="AG91" s="7" t="str">
        <f>IF('参加申込書(直接入力用)'!$W$7=2,1,"")</f>
        <v/>
      </c>
      <c r="AH91" s="7"/>
      <c r="AI91" s="7"/>
      <c r="AJ91" s="7" t="str">
        <f t="shared" si="4"/>
        <v/>
      </c>
      <c r="AK91" s="7" t="str">
        <f>IF($AN91="","",LEFT('参加申込書(直接入力用)'!$F103,5))</f>
        <v/>
      </c>
      <c r="AL91" s="7" t="str">
        <f>IF($AN91="","",MID('参加申込書(直接入力用)'!$F103,7,3))</f>
        <v/>
      </c>
      <c r="AM91" s="7" t="str">
        <f>IF($AN91="","",RIGHT('参加申込書(直接入力用)'!$F103,1))</f>
        <v/>
      </c>
      <c r="AN91" s="8" t="str">
        <f>IF('参加申込書(直接入力用)'!$H103=0,"",'参加申込書(直接入力用)'!$H103)</f>
        <v/>
      </c>
      <c r="AO91" s="12" t="str">
        <f>IF('参加申込書(直接入力用)'!$J103=0,"",'参加申込書(直接入力用)'!$J103)</f>
        <v/>
      </c>
      <c r="AP91" s="8" t="str">
        <f>IF('参加申込書(直接入力用)'!$I103=0,"",'参加申込書(直接入力用)'!$I103)</f>
        <v/>
      </c>
      <c r="AQ91" s="8" t="str">
        <f>IF('参加申込書(直接入力用)'!$K103="","",'参加申込書(直接入力用)'!$K103)</f>
        <v/>
      </c>
      <c r="AR91" s="8" t="str">
        <f>IF('参加申込書(直接入力用)'!$L103="","",'参加申込書(直接入力用)'!$L103)</f>
        <v/>
      </c>
      <c r="AS91" s="8" t="str">
        <f>IF('参加申込書(直接入力用)'!$M103=0,"",'参加申込書(直接入力用)'!$M103)</f>
        <v/>
      </c>
      <c r="AT91" s="8" t="str">
        <f>IF('参加申込書(直接入力用)'!$N103=0,"",'参加申込書(直接入力用)'!$N103)</f>
        <v/>
      </c>
      <c r="AU91" s="8"/>
      <c r="AV91" s="202"/>
      <c r="AW91" s="8" t="str">
        <f>IF('参加申込書(直接入力用)'!$W$7=0,"",IF('参加申込書(直接入力用)'!$W$7&lt;&gt;3,'参加申込書(直接入力用)'!$Q103,'参加申込書(直接入力用)'!$M$8))</f>
        <v/>
      </c>
      <c r="AX91" s="8" t="str">
        <f>IF($AN91="","",IF('参加申込書(直接入力用)'!$O103=0,0,'参加申込書(直接入力用)'!$O103))</f>
        <v/>
      </c>
      <c r="AY91" s="8" t="str">
        <f>IF('参加申込書(直接入力用)'!$P103="","",IF('参加申込書(直接入力用)'!$P103="男",1,2))</f>
        <v/>
      </c>
      <c r="AZ91" s="23"/>
      <c r="BA91" s="23"/>
      <c r="BB91" s="8"/>
      <c r="BC91" s="9" t="str">
        <f t="shared" ca="1" si="5"/>
        <v/>
      </c>
      <c r="BD91" s="6"/>
      <c r="BE91" s="6"/>
      <c r="BF91" s="6"/>
      <c r="BG91" s="6">
        <v>0</v>
      </c>
      <c r="BH91" s="6"/>
      <c r="BI91" s="6"/>
      <c r="BJ91" s="6"/>
      <c r="BK91" s="6"/>
      <c r="BL91" s="6"/>
      <c r="BM91" s="6"/>
      <c r="BN91" s="6"/>
      <c r="BO91" s="6"/>
      <c r="BP91" s="6"/>
    </row>
    <row r="92" spans="1:68" x14ac:dyDescent="0.2">
      <c r="A92" s="5" t="str">
        <f t="shared" ca="1" si="3"/>
        <v/>
      </c>
      <c r="B92" s="6"/>
      <c r="C92" s="8" t="str">
        <f>IF($AN92="","",'参加申込書(直接入力用)'!$G$5)</f>
        <v/>
      </c>
      <c r="D92" s="7" t="str">
        <f>IF($AN92="","",'参加申込書(直接入力用)'!$G$4)</f>
        <v/>
      </c>
      <c r="E92" s="7" t="str">
        <f>IF($AN92="","",'参加申込書(直接入力用)'!$I$9)</f>
        <v/>
      </c>
      <c r="F92" s="7" t="str">
        <f>IF($AN92="","",'参加申込書(直接入力用)'!$K$9)</f>
        <v/>
      </c>
      <c r="G92" s="7" t="str">
        <f>IF($AN92="","",IF('参加申込書(直接入力用)'!$M$5="","",'参加申込書(直接入力用)'!$M$5))</f>
        <v/>
      </c>
      <c r="H92" s="7" t="str">
        <f>IF($AN92="","",IF('参加申込書(直接入力用)'!$M$7="","",'参加申込書(直接入力用)'!$M$7))</f>
        <v/>
      </c>
      <c r="I92" s="7" t="str">
        <f>IF($AN92="","",IF('参加申込書(直接入力用)'!$M$6="","",'参加申込書(直接入力用)'!$M$6))</f>
        <v/>
      </c>
      <c r="J92" s="7" t="str">
        <f>IF($AN92="","",IF('参加申込書(直接入力用)'!$M$8="","",'参加申込書(直接入力用)'!$M$8))</f>
        <v/>
      </c>
      <c r="K92" s="7" t="str">
        <f>IF($AN92="","",IF('参加申込書(直接入力用)'!$G$8="","",'参加申込書(直接入力用)'!$G$8))</f>
        <v/>
      </c>
      <c r="L92" s="7" t="str">
        <f>IF($AN92="","",IF('参加申込書(直接入力用)'!$G$9="","",'参加申込書(直接入力用)'!$G$9))</f>
        <v/>
      </c>
      <c r="M92" s="7"/>
      <c r="N92" s="7"/>
      <c r="O92" s="7"/>
      <c r="P92" s="7"/>
      <c r="Q92" s="7"/>
      <c r="R92" s="7"/>
      <c r="S92" s="7"/>
      <c r="T92" s="7"/>
      <c r="U92" s="7"/>
      <c r="V92" s="7"/>
      <c r="W92" s="7"/>
      <c r="X92" s="7"/>
      <c r="Y92" s="7"/>
      <c r="Z92" s="7"/>
      <c r="AA92" s="7"/>
      <c r="AB92" s="7"/>
      <c r="AC92" s="7"/>
      <c r="AD92" s="7" t="str">
        <f>IF($AN92="","",IF(CONCATENATE('参加申込書(直接入力用)'!$G$10,'参加申込書(直接入力用)'!$G$11)="","",CONCATENATE('参加申込書(直接入力用)'!$G$10,'参加申込書(直接入力用)'!$G$11)))</f>
        <v/>
      </c>
      <c r="AE92" s="7"/>
      <c r="AF92" s="7"/>
      <c r="AG92" s="7" t="str">
        <f>IF('参加申込書(直接入力用)'!$W$7=2,1,"")</f>
        <v/>
      </c>
      <c r="AH92" s="7"/>
      <c r="AI92" s="7"/>
      <c r="AJ92" s="7" t="str">
        <f t="shared" si="4"/>
        <v/>
      </c>
      <c r="AK92" s="7" t="str">
        <f>IF($AN92="","",LEFT('参加申込書(直接入力用)'!$F104,5))</f>
        <v/>
      </c>
      <c r="AL92" s="7" t="str">
        <f>IF($AN92="","",MID('参加申込書(直接入力用)'!$F104,7,3))</f>
        <v/>
      </c>
      <c r="AM92" s="7" t="str">
        <f>IF($AN92="","",RIGHT('参加申込書(直接入力用)'!$F104,1))</f>
        <v/>
      </c>
      <c r="AN92" s="8" t="str">
        <f>IF('参加申込書(直接入力用)'!$H104=0,"",'参加申込書(直接入力用)'!$H104)</f>
        <v/>
      </c>
      <c r="AO92" s="12" t="str">
        <f>IF('参加申込書(直接入力用)'!$J104=0,"",'参加申込書(直接入力用)'!$J104)</f>
        <v/>
      </c>
      <c r="AP92" s="8" t="str">
        <f>IF('参加申込書(直接入力用)'!$I104=0,"",'参加申込書(直接入力用)'!$I104)</f>
        <v/>
      </c>
      <c r="AQ92" s="8" t="str">
        <f>IF('参加申込書(直接入力用)'!$K104="","",'参加申込書(直接入力用)'!$K104)</f>
        <v/>
      </c>
      <c r="AR92" s="8" t="str">
        <f>IF('参加申込書(直接入力用)'!$L104="","",'参加申込書(直接入力用)'!$L104)</f>
        <v/>
      </c>
      <c r="AS92" s="8" t="str">
        <f>IF('参加申込書(直接入力用)'!$M104=0,"",'参加申込書(直接入力用)'!$M104)</f>
        <v/>
      </c>
      <c r="AT92" s="8" t="str">
        <f>IF('参加申込書(直接入力用)'!$N104=0,"",'参加申込書(直接入力用)'!$N104)</f>
        <v/>
      </c>
      <c r="AU92" s="8"/>
      <c r="AV92" s="202"/>
      <c r="AW92" s="8" t="str">
        <f>IF('参加申込書(直接入力用)'!$W$7=0,"",IF('参加申込書(直接入力用)'!$W$7&lt;&gt;3,'参加申込書(直接入力用)'!$Q104,'参加申込書(直接入力用)'!$M$8))</f>
        <v/>
      </c>
      <c r="AX92" s="8" t="str">
        <f>IF($AN92="","",IF('参加申込書(直接入力用)'!$O104=0,0,'参加申込書(直接入力用)'!$O104))</f>
        <v/>
      </c>
      <c r="AY92" s="8" t="str">
        <f>IF('参加申込書(直接入力用)'!$P104="","",IF('参加申込書(直接入力用)'!$P104="男",1,2))</f>
        <v/>
      </c>
      <c r="AZ92" s="23"/>
      <c r="BA92" s="23"/>
      <c r="BB92" s="8"/>
      <c r="BC92" s="9" t="str">
        <f t="shared" ca="1" si="5"/>
        <v/>
      </c>
      <c r="BD92" s="6"/>
      <c r="BE92" s="6"/>
      <c r="BF92" s="6"/>
      <c r="BG92" s="6">
        <v>0</v>
      </c>
      <c r="BH92" s="6"/>
      <c r="BI92" s="6"/>
      <c r="BJ92" s="6"/>
      <c r="BK92" s="6"/>
      <c r="BL92" s="6"/>
      <c r="BM92" s="6"/>
      <c r="BN92" s="6"/>
      <c r="BO92" s="6"/>
      <c r="BP92" s="6"/>
    </row>
    <row r="93" spans="1:68" x14ac:dyDescent="0.2">
      <c r="A93" s="5" t="str">
        <f t="shared" ca="1" si="3"/>
        <v/>
      </c>
      <c r="B93" s="6"/>
      <c r="C93" s="8" t="str">
        <f>IF($AN93="","",'参加申込書(直接入力用)'!$G$5)</f>
        <v/>
      </c>
      <c r="D93" s="7" t="str">
        <f>IF($AN93="","",'参加申込書(直接入力用)'!$G$4)</f>
        <v/>
      </c>
      <c r="E93" s="7" t="str">
        <f>IF($AN93="","",'参加申込書(直接入力用)'!$I$9)</f>
        <v/>
      </c>
      <c r="F93" s="7" t="str">
        <f>IF($AN93="","",'参加申込書(直接入力用)'!$K$9)</f>
        <v/>
      </c>
      <c r="G93" s="7" t="str">
        <f>IF($AN93="","",IF('参加申込書(直接入力用)'!$M$5="","",'参加申込書(直接入力用)'!$M$5))</f>
        <v/>
      </c>
      <c r="H93" s="7" t="str">
        <f>IF($AN93="","",IF('参加申込書(直接入力用)'!$M$7="","",'参加申込書(直接入力用)'!$M$7))</f>
        <v/>
      </c>
      <c r="I93" s="7" t="str">
        <f>IF($AN93="","",IF('参加申込書(直接入力用)'!$M$6="","",'参加申込書(直接入力用)'!$M$6))</f>
        <v/>
      </c>
      <c r="J93" s="7" t="str">
        <f>IF($AN93="","",IF('参加申込書(直接入力用)'!$M$8="","",'参加申込書(直接入力用)'!$M$8))</f>
        <v/>
      </c>
      <c r="K93" s="7" t="str">
        <f>IF($AN93="","",IF('参加申込書(直接入力用)'!$G$8="","",'参加申込書(直接入力用)'!$G$8))</f>
        <v/>
      </c>
      <c r="L93" s="7" t="str">
        <f>IF($AN93="","",IF('参加申込書(直接入力用)'!$G$9="","",'参加申込書(直接入力用)'!$G$9))</f>
        <v/>
      </c>
      <c r="M93" s="7"/>
      <c r="N93" s="7"/>
      <c r="O93" s="7"/>
      <c r="P93" s="7"/>
      <c r="Q93" s="7"/>
      <c r="R93" s="7"/>
      <c r="S93" s="7"/>
      <c r="T93" s="7"/>
      <c r="U93" s="7"/>
      <c r="V93" s="7"/>
      <c r="W93" s="7"/>
      <c r="X93" s="7"/>
      <c r="Y93" s="7"/>
      <c r="Z93" s="7"/>
      <c r="AA93" s="7"/>
      <c r="AB93" s="7"/>
      <c r="AC93" s="7"/>
      <c r="AD93" s="7" t="str">
        <f>IF($AN93="","",IF(CONCATENATE('参加申込書(直接入力用)'!$G$10,'参加申込書(直接入力用)'!$G$11)="","",CONCATENATE('参加申込書(直接入力用)'!$G$10,'参加申込書(直接入力用)'!$G$11)))</f>
        <v/>
      </c>
      <c r="AE93" s="7"/>
      <c r="AF93" s="7"/>
      <c r="AG93" s="7" t="str">
        <f>IF('参加申込書(直接入力用)'!$W$7=2,1,"")</f>
        <v/>
      </c>
      <c r="AH93" s="7"/>
      <c r="AI93" s="7"/>
      <c r="AJ93" s="7" t="str">
        <f t="shared" si="4"/>
        <v/>
      </c>
      <c r="AK93" s="7" t="str">
        <f>IF($AN93="","",LEFT('参加申込書(直接入力用)'!$F105,5))</f>
        <v/>
      </c>
      <c r="AL93" s="7" t="str">
        <f>IF($AN93="","",MID('参加申込書(直接入力用)'!$F105,7,3))</f>
        <v/>
      </c>
      <c r="AM93" s="7" t="str">
        <f>IF($AN93="","",RIGHT('参加申込書(直接入力用)'!$F105,1))</f>
        <v/>
      </c>
      <c r="AN93" s="8" t="str">
        <f>IF('参加申込書(直接入力用)'!$H105=0,"",'参加申込書(直接入力用)'!$H105)</f>
        <v/>
      </c>
      <c r="AO93" s="12" t="str">
        <f>IF('参加申込書(直接入力用)'!$J105=0,"",'参加申込書(直接入力用)'!$J105)</f>
        <v/>
      </c>
      <c r="AP93" s="8" t="str">
        <f>IF('参加申込書(直接入力用)'!$I105=0,"",'参加申込書(直接入力用)'!$I105)</f>
        <v/>
      </c>
      <c r="AQ93" s="8" t="str">
        <f>IF('参加申込書(直接入力用)'!$K105="","",'参加申込書(直接入力用)'!$K105)</f>
        <v/>
      </c>
      <c r="AR93" s="8" t="str">
        <f>IF('参加申込書(直接入力用)'!$L105="","",'参加申込書(直接入力用)'!$L105)</f>
        <v/>
      </c>
      <c r="AS93" s="8" t="str">
        <f>IF('参加申込書(直接入力用)'!$M105=0,"",'参加申込書(直接入力用)'!$M105)</f>
        <v/>
      </c>
      <c r="AT93" s="8" t="str">
        <f>IF('参加申込書(直接入力用)'!$N105=0,"",'参加申込書(直接入力用)'!$N105)</f>
        <v/>
      </c>
      <c r="AU93" s="8"/>
      <c r="AV93" s="202"/>
      <c r="AW93" s="8" t="str">
        <f>IF('参加申込書(直接入力用)'!$W$7=0,"",IF('参加申込書(直接入力用)'!$W$7&lt;&gt;3,'参加申込書(直接入力用)'!$Q105,'参加申込書(直接入力用)'!$M$8))</f>
        <v/>
      </c>
      <c r="AX93" s="8" t="str">
        <f>IF($AN93="","",IF('参加申込書(直接入力用)'!$O105=0,0,'参加申込書(直接入力用)'!$O105))</f>
        <v/>
      </c>
      <c r="AY93" s="8" t="str">
        <f>IF('参加申込書(直接入力用)'!$P105="","",IF('参加申込書(直接入力用)'!$P105="男",1,2))</f>
        <v/>
      </c>
      <c r="AZ93" s="23"/>
      <c r="BA93" s="23"/>
      <c r="BB93" s="8"/>
      <c r="BC93" s="9" t="str">
        <f t="shared" ca="1" si="5"/>
        <v/>
      </c>
      <c r="BD93" s="6"/>
      <c r="BE93" s="6"/>
      <c r="BF93" s="6"/>
      <c r="BG93" s="6">
        <v>0</v>
      </c>
      <c r="BH93" s="6"/>
      <c r="BI93" s="6"/>
      <c r="BJ93" s="6"/>
      <c r="BK93" s="6"/>
      <c r="BL93" s="6"/>
      <c r="BM93" s="6"/>
      <c r="BN93" s="6"/>
      <c r="BO93" s="6"/>
      <c r="BP93" s="6"/>
    </row>
    <row r="94" spans="1:68" x14ac:dyDescent="0.2">
      <c r="A94" s="5" t="str">
        <f t="shared" ca="1" si="3"/>
        <v/>
      </c>
      <c r="B94" s="6"/>
      <c r="C94" s="8" t="str">
        <f>IF($AN94="","",'参加申込書(直接入力用)'!$G$5)</f>
        <v/>
      </c>
      <c r="D94" s="7" t="str">
        <f>IF($AN94="","",'参加申込書(直接入力用)'!$G$4)</f>
        <v/>
      </c>
      <c r="E94" s="7" t="str">
        <f>IF($AN94="","",'参加申込書(直接入力用)'!$I$9)</f>
        <v/>
      </c>
      <c r="F94" s="7" t="str">
        <f>IF($AN94="","",'参加申込書(直接入力用)'!$K$9)</f>
        <v/>
      </c>
      <c r="G94" s="7" t="str">
        <f>IF($AN94="","",IF('参加申込書(直接入力用)'!$M$5="","",'参加申込書(直接入力用)'!$M$5))</f>
        <v/>
      </c>
      <c r="H94" s="7" t="str">
        <f>IF($AN94="","",IF('参加申込書(直接入力用)'!$M$7="","",'参加申込書(直接入力用)'!$M$7))</f>
        <v/>
      </c>
      <c r="I94" s="7" t="str">
        <f>IF($AN94="","",IF('参加申込書(直接入力用)'!$M$6="","",'参加申込書(直接入力用)'!$M$6))</f>
        <v/>
      </c>
      <c r="J94" s="7" t="str">
        <f>IF($AN94="","",IF('参加申込書(直接入力用)'!$M$8="","",'参加申込書(直接入力用)'!$M$8))</f>
        <v/>
      </c>
      <c r="K94" s="7" t="str">
        <f>IF($AN94="","",IF('参加申込書(直接入力用)'!$G$8="","",'参加申込書(直接入力用)'!$G$8))</f>
        <v/>
      </c>
      <c r="L94" s="7" t="str">
        <f>IF($AN94="","",IF('参加申込書(直接入力用)'!$G$9="","",'参加申込書(直接入力用)'!$G$9))</f>
        <v/>
      </c>
      <c r="M94" s="7"/>
      <c r="N94" s="7"/>
      <c r="O94" s="7"/>
      <c r="P94" s="7"/>
      <c r="Q94" s="7"/>
      <c r="R94" s="7"/>
      <c r="S94" s="7"/>
      <c r="T94" s="7"/>
      <c r="U94" s="7"/>
      <c r="V94" s="7"/>
      <c r="W94" s="7"/>
      <c r="X94" s="7"/>
      <c r="Y94" s="7"/>
      <c r="Z94" s="7"/>
      <c r="AA94" s="7"/>
      <c r="AB94" s="7"/>
      <c r="AC94" s="7"/>
      <c r="AD94" s="7" t="str">
        <f>IF($AN94="","",IF(CONCATENATE('参加申込書(直接入力用)'!$G$10,'参加申込書(直接入力用)'!$G$11)="","",CONCATENATE('参加申込書(直接入力用)'!$G$10,'参加申込書(直接入力用)'!$G$11)))</f>
        <v/>
      </c>
      <c r="AE94" s="7"/>
      <c r="AF94" s="7"/>
      <c r="AG94" s="7" t="str">
        <f>IF('参加申込書(直接入力用)'!$W$7=2,1,"")</f>
        <v/>
      </c>
      <c r="AH94" s="7"/>
      <c r="AI94" s="7"/>
      <c r="AJ94" s="7" t="str">
        <f t="shared" si="4"/>
        <v/>
      </c>
      <c r="AK94" s="7" t="str">
        <f>IF($AN94="","",LEFT('参加申込書(直接入力用)'!$F106,5))</f>
        <v/>
      </c>
      <c r="AL94" s="7" t="str">
        <f>IF($AN94="","",MID('参加申込書(直接入力用)'!$F106,7,3))</f>
        <v/>
      </c>
      <c r="AM94" s="7" t="str">
        <f>IF($AN94="","",RIGHT('参加申込書(直接入力用)'!$F106,1))</f>
        <v/>
      </c>
      <c r="AN94" s="8" t="str">
        <f>IF('参加申込書(直接入力用)'!$H106=0,"",'参加申込書(直接入力用)'!$H106)</f>
        <v/>
      </c>
      <c r="AO94" s="12" t="str">
        <f>IF('参加申込書(直接入力用)'!$J106=0,"",'参加申込書(直接入力用)'!$J106)</f>
        <v/>
      </c>
      <c r="AP94" s="8" t="str">
        <f>IF('参加申込書(直接入力用)'!$I106=0,"",'参加申込書(直接入力用)'!$I106)</f>
        <v/>
      </c>
      <c r="AQ94" s="8" t="str">
        <f>IF('参加申込書(直接入力用)'!$K106="","",'参加申込書(直接入力用)'!$K106)</f>
        <v/>
      </c>
      <c r="AR94" s="8" t="str">
        <f>IF('参加申込書(直接入力用)'!$L106="","",'参加申込書(直接入力用)'!$L106)</f>
        <v/>
      </c>
      <c r="AS94" s="8" t="str">
        <f>IF('参加申込書(直接入力用)'!$M106=0,"",'参加申込書(直接入力用)'!$M106)</f>
        <v/>
      </c>
      <c r="AT94" s="8" t="str">
        <f>IF('参加申込書(直接入力用)'!$N106=0,"",'参加申込書(直接入力用)'!$N106)</f>
        <v/>
      </c>
      <c r="AU94" s="8"/>
      <c r="AV94" s="202"/>
      <c r="AW94" s="8" t="str">
        <f>IF('参加申込書(直接入力用)'!$W$7=0,"",IF('参加申込書(直接入力用)'!$W$7&lt;&gt;3,'参加申込書(直接入力用)'!$Q106,'参加申込書(直接入力用)'!$M$8))</f>
        <v/>
      </c>
      <c r="AX94" s="8" t="str">
        <f>IF($AN94="","",IF('参加申込書(直接入力用)'!$O106=0,0,'参加申込書(直接入力用)'!$O106))</f>
        <v/>
      </c>
      <c r="AY94" s="8" t="str">
        <f>IF('参加申込書(直接入力用)'!$P106="","",IF('参加申込書(直接入力用)'!$P106="男",1,2))</f>
        <v/>
      </c>
      <c r="AZ94" s="23"/>
      <c r="BA94" s="23"/>
      <c r="BB94" s="8"/>
      <c r="BC94" s="9" t="str">
        <f t="shared" ca="1" si="5"/>
        <v/>
      </c>
      <c r="BD94" s="6"/>
      <c r="BE94" s="6"/>
      <c r="BF94" s="6"/>
      <c r="BG94" s="6">
        <v>0</v>
      </c>
      <c r="BH94" s="6"/>
      <c r="BI94" s="6"/>
      <c r="BJ94" s="6"/>
      <c r="BK94" s="6"/>
      <c r="BL94" s="6"/>
      <c r="BM94" s="6"/>
      <c r="BN94" s="6"/>
      <c r="BO94" s="6"/>
      <c r="BP94" s="6"/>
    </row>
    <row r="95" spans="1:68" x14ac:dyDescent="0.2">
      <c r="A95" s="5" t="str">
        <f t="shared" ca="1" si="3"/>
        <v/>
      </c>
      <c r="B95" s="6"/>
      <c r="C95" s="8" t="str">
        <f>IF($AN95="","",'参加申込書(直接入力用)'!$G$5)</f>
        <v/>
      </c>
      <c r="D95" s="7" t="str">
        <f>IF($AN95="","",'参加申込書(直接入力用)'!$G$4)</f>
        <v/>
      </c>
      <c r="E95" s="7" t="str">
        <f>IF($AN95="","",'参加申込書(直接入力用)'!$I$9)</f>
        <v/>
      </c>
      <c r="F95" s="7" t="str">
        <f>IF($AN95="","",'参加申込書(直接入力用)'!$K$9)</f>
        <v/>
      </c>
      <c r="G95" s="7" t="str">
        <f>IF($AN95="","",IF('参加申込書(直接入力用)'!$M$5="","",'参加申込書(直接入力用)'!$M$5))</f>
        <v/>
      </c>
      <c r="H95" s="7" t="str">
        <f>IF($AN95="","",IF('参加申込書(直接入力用)'!$M$7="","",'参加申込書(直接入力用)'!$M$7))</f>
        <v/>
      </c>
      <c r="I95" s="7" t="str">
        <f>IF($AN95="","",IF('参加申込書(直接入力用)'!$M$6="","",'参加申込書(直接入力用)'!$M$6))</f>
        <v/>
      </c>
      <c r="J95" s="7" t="str">
        <f>IF($AN95="","",IF('参加申込書(直接入力用)'!$M$8="","",'参加申込書(直接入力用)'!$M$8))</f>
        <v/>
      </c>
      <c r="K95" s="7" t="str">
        <f>IF($AN95="","",IF('参加申込書(直接入力用)'!$G$8="","",'参加申込書(直接入力用)'!$G$8))</f>
        <v/>
      </c>
      <c r="L95" s="7" t="str">
        <f>IF($AN95="","",IF('参加申込書(直接入力用)'!$G$9="","",'参加申込書(直接入力用)'!$G$9))</f>
        <v/>
      </c>
      <c r="M95" s="7"/>
      <c r="N95" s="7"/>
      <c r="O95" s="7"/>
      <c r="P95" s="7"/>
      <c r="Q95" s="7"/>
      <c r="R95" s="7"/>
      <c r="S95" s="7"/>
      <c r="T95" s="7"/>
      <c r="U95" s="7"/>
      <c r="V95" s="7"/>
      <c r="W95" s="7"/>
      <c r="X95" s="7"/>
      <c r="Y95" s="7"/>
      <c r="Z95" s="7"/>
      <c r="AA95" s="7"/>
      <c r="AB95" s="7"/>
      <c r="AC95" s="7"/>
      <c r="AD95" s="7" t="str">
        <f>IF($AN95="","",IF(CONCATENATE('参加申込書(直接入力用)'!$G$10,'参加申込書(直接入力用)'!$G$11)="","",CONCATENATE('参加申込書(直接入力用)'!$G$10,'参加申込書(直接入力用)'!$G$11)))</f>
        <v/>
      </c>
      <c r="AE95" s="7"/>
      <c r="AF95" s="7"/>
      <c r="AG95" s="7" t="str">
        <f>IF('参加申込書(直接入力用)'!$W$7=2,1,"")</f>
        <v/>
      </c>
      <c r="AH95" s="7"/>
      <c r="AI95" s="7"/>
      <c r="AJ95" s="7" t="str">
        <f t="shared" si="4"/>
        <v/>
      </c>
      <c r="AK95" s="7" t="str">
        <f>IF($AN95="","",LEFT('参加申込書(直接入力用)'!$F107,5))</f>
        <v/>
      </c>
      <c r="AL95" s="7" t="str">
        <f>IF($AN95="","",MID('参加申込書(直接入力用)'!$F107,7,3))</f>
        <v/>
      </c>
      <c r="AM95" s="7" t="str">
        <f>IF($AN95="","",RIGHT('参加申込書(直接入力用)'!$F107,1))</f>
        <v/>
      </c>
      <c r="AN95" s="8" t="str">
        <f>IF('参加申込書(直接入力用)'!$H107=0,"",'参加申込書(直接入力用)'!$H107)</f>
        <v/>
      </c>
      <c r="AO95" s="12" t="str">
        <f>IF('参加申込書(直接入力用)'!$J107=0,"",'参加申込書(直接入力用)'!$J107)</f>
        <v/>
      </c>
      <c r="AP95" s="8" t="str">
        <f>IF('参加申込書(直接入力用)'!$I107=0,"",'参加申込書(直接入力用)'!$I107)</f>
        <v/>
      </c>
      <c r="AQ95" s="8" t="str">
        <f>IF('参加申込書(直接入力用)'!$K107="","",'参加申込書(直接入力用)'!$K107)</f>
        <v/>
      </c>
      <c r="AR95" s="8" t="str">
        <f>IF('参加申込書(直接入力用)'!$L107="","",'参加申込書(直接入力用)'!$L107)</f>
        <v/>
      </c>
      <c r="AS95" s="8" t="str">
        <f>IF('参加申込書(直接入力用)'!$M107=0,"",'参加申込書(直接入力用)'!$M107)</f>
        <v/>
      </c>
      <c r="AT95" s="8" t="str">
        <f>IF('参加申込書(直接入力用)'!$N107=0,"",'参加申込書(直接入力用)'!$N107)</f>
        <v/>
      </c>
      <c r="AU95" s="8"/>
      <c r="AV95" s="202"/>
      <c r="AW95" s="8" t="str">
        <f>IF('参加申込書(直接入力用)'!$W$7=0,"",IF('参加申込書(直接入力用)'!$W$7&lt;&gt;3,'参加申込書(直接入力用)'!$Q107,'参加申込書(直接入力用)'!$M$8))</f>
        <v/>
      </c>
      <c r="AX95" s="8" t="str">
        <f>IF($AN95="","",IF('参加申込書(直接入力用)'!$O107=0,0,'参加申込書(直接入力用)'!$O107))</f>
        <v/>
      </c>
      <c r="AY95" s="8" t="str">
        <f>IF('参加申込書(直接入力用)'!$P107="","",IF('参加申込書(直接入力用)'!$P107="男",1,2))</f>
        <v/>
      </c>
      <c r="AZ95" s="23"/>
      <c r="BA95" s="23"/>
      <c r="BB95" s="8"/>
      <c r="BC95" s="9" t="str">
        <f t="shared" ca="1" si="5"/>
        <v/>
      </c>
      <c r="BD95" s="6"/>
      <c r="BE95" s="6"/>
      <c r="BF95" s="6"/>
      <c r="BG95" s="6">
        <v>0</v>
      </c>
      <c r="BH95" s="6"/>
      <c r="BI95" s="6"/>
      <c r="BJ95" s="6"/>
      <c r="BK95" s="6"/>
      <c r="BL95" s="6"/>
      <c r="BM95" s="6"/>
      <c r="BN95" s="6"/>
      <c r="BO95" s="6"/>
      <c r="BP95" s="6"/>
    </row>
    <row r="96" spans="1:68" x14ac:dyDescent="0.2">
      <c r="A96" s="5" t="str">
        <f t="shared" ca="1" si="3"/>
        <v/>
      </c>
      <c r="B96" s="6"/>
      <c r="C96" s="8" t="str">
        <f>IF($AN96="","",'参加申込書(直接入力用)'!$G$5)</f>
        <v/>
      </c>
      <c r="D96" s="7" t="str">
        <f>IF($AN96="","",'参加申込書(直接入力用)'!$G$4)</f>
        <v/>
      </c>
      <c r="E96" s="7" t="str">
        <f>IF($AN96="","",'参加申込書(直接入力用)'!$I$9)</f>
        <v/>
      </c>
      <c r="F96" s="7" t="str">
        <f>IF($AN96="","",'参加申込書(直接入力用)'!$K$9)</f>
        <v/>
      </c>
      <c r="G96" s="7" t="str">
        <f>IF($AN96="","",IF('参加申込書(直接入力用)'!$M$5="","",'参加申込書(直接入力用)'!$M$5))</f>
        <v/>
      </c>
      <c r="H96" s="7" t="str">
        <f>IF($AN96="","",IF('参加申込書(直接入力用)'!$M$7="","",'参加申込書(直接入力用)'!$M$7))</f>
        <v/>
      </c>
      <c r="I96" s="7" t="str">
        <f>IF($AN96="","",IF('参加申込書(直接入力用)'!$M$6="","",'参加申込書(直接入力用)'!$M$6))</f>
        <v/>
      </c>
      <c r="J96" s="7" t="str">
        <f>IF($AN96="","",IF('参加申込書(直接入力用)'!$M$8="","",'参加申込書(直接入力用)'!$M$8))</f>
        <v/>
      </c>
      <c r="K96" s="7" t="str">
        <f>IF($AN96="","",IF('参加申込書(直接入力用)'!$G$8="","",'参加申込書(直接入力用)'!$G$8))</f>
        <v/>
      </c>
      <c r="L96" s="7" t="str">
        <f>IF($AN96="","",IF('参加申込書(直接入力用)'!$G$9="","",'参加申込書(直接入力用)'!$G$9))</f>
        <v/>
      </c>
      <c r="M96" s="7"/>
      <c r="N96" s="7"/>
      <c r="O96" s="7"/>
      <c r="P96" s="7"/>
      <c r="Q96" s="7"/>
      <c r="R96" s="7"/>
      <c r="S96" s="7"/>
      <c r="T96" s="7"/>
      <c r="U96" s="7"/>
      <c r="V96" s="7"/>
      <c r="W96" s="7"/>
      <c r="X96" s="7"/>
      <c r="Y96" s="7"/>
      <c r="Z96" s="7"/>
      <c r="AA96" s="7"/>
      <c r="AB96" s="7"/>
      <c r="AC96" s="7"/>
      <c r="AD96" s="7" t="str">
        <f>IF($AN96="","",IF(CONCATENATE('参加申込書(直接入力用)'!$G$10,'参加申込書(直接入力用)'!$G$11)="","",CONCATENATE('参加申込書(直接入力用)'!$G$10,'参加申込書(直接入力用)'!$G$11)))</f>
        <v/>
      </c>
      <c r="AE96" s="7"/>
      <c r="AF96" s="7"/>
      <c r="AG96" s="7" t="str">
        <f>IF('参加申込書(直接入力用)'!$W$7=2,1,"")</f>
        <v/>
      </c>
      <c r="AH96" s="7"/>
      <c r="AI96" s="7"/>
      <c r="AJ96" s="7" t="str">
        <f t="shared" si="4"/>
        <v/>
      </c>
      <c r="AK96" s="7" t="str">
        <f>IF($AN96="","",LEFT('参加申込書(直接入力用)'!$F108,5))</f>
        <v/>
      </c>
      <c r="AL96" s="7" t="str">
        <f>IF($AN96="","",MID('参加申込書(直接入力用)'!$F108,7,3))</f>
        <v/>
      </c>
      <c r="AM96" s="7" t="str">
        <f>IF($AN96="","",RIGHT('参加申込書(直接入力用)'!$F108,1))</f>
        <v/>
      </c>
      <c r="AN96" s="8" t="str">
        <f>IF('参加申込書(直接入力用)'!$H108=0,"",'参加申込書(直接入力用)'!$H108)</f>
        <v/>
      </c>
      <c r="AO96" s="12" t="str">
        <f>IF('参加申込書(直接入力用)'!$J108=0,"",'参加申込書(直接入力用)'!$J108)</f>
        <v/>
      </c>
      <c r="AP96" s="8" t="str">
        <f>IF('参加申込書(直接入力用)'!$I108=0,"",'参加申込書(直接入力用)'!$I108)</f>
        <v/>
      </c>
      <c r="AQ96" s="8" t="str">
        <f>IF('参加申込書(直接入力用)'!$K108="","",'参加申込書(直接入力用)'!$K108)</f>
        <v/>
      </c>
      <c r="AR96" s="8" t="str">
        <f>IF('参加申込書(直接入力用)'!$L108="","",'参加申込書(直接入力用)'!$L108)</f>
        <v/>
      </c>
      <c r="AS96" s="8" t="str">
        <f>IF('参加申込書(直接入力用)'!$M108=0,"",'参加申込書(直接入力用)'!$M108)</f>
        <v/>
      </c>
      <c r="AT96" s="8" t="str">
        <f>IF('参加申込書(直接入力用)'!$N108=0,"",'参加申込書(直接入力用)'!$N108)</f>
        <v/>
      </c>
      <c r="AU96" s="8"/>
      <c r="AV96" s="202"/>
      <c r="AW96" s="8" t="str">
        <f>IF('参加申込書(直接入力用)'!$W$7=0,"",IF('参加申込書(直接入力用)'!$W$7&lt;&gt;3,'参加申込書(直接入力用)'!$Q108,'参加申込書(直接入力用)'!$M$8))</f>
        <v/>
      </c>
      <c r="AX96" s="8" t="str">
        <f>IF($AN96="","",IF('参加申込書(直接入力用)'!$O108=0,0,'参加申込書(直接入力用)'!$O108))</f>
        <v/>
      </c>
      <c r="AY96" s="8" t="str">
        <f>IF('参加申込書(直接入力用)'!$P108="","",IF('参加申込書(直接入力用)'!$P108="男",1,2))</f>
        <v/>
      </c>
      <c r="AZ96" s="23"/>
      <c r="BA96" s="23"/>
      <c r="BB96" s="8"/>
      <c r="BC96" s="9" t="str">
        <f t="shared" ca="1" si="5"/>
        <v/>
      </c>
      <c r="BD96" s="6"/>
      <c r="BE96" s="6"/>
      <c r="BF96" s="6"/>
      <c r="BG96" s="6">
        <v>0</v>
      </c>
      <c r="BH96" s="6"/>
      <c r="BI96" s="6"/>
      <c r="BJ96" s="6"/>
      <c r="BK96" s="6"/>
      <c r="BL96" s="6"/>
      <c r="BM96" s="6"/>
      <c r="BN96" s="6"/>
      <c r="BO96" s="6"/>
      <c r="BP96" s="6"/>
    </row>
    <row r="97" spans="1:68" x14ac:dyDescent="0.2">
      <c r="A97" s="5" t="str">
        <f t="shared" ca="1" si="3"/>
        <v/>
      </c>
      <c r="B97" s="6"/>
      <c r="C97" s="8" t="str">
        <f>IF($AN97="","",'参加申込書(直接入力用)'!$G$5)</f>
        <v/>
      </c>
      <c r="D97" s="7" t="str">
        <f>IF($AN97="","",'参加申込書(直接入力用)'!$G$4)</f>
        <v/>
      </c>
      <c r="E97" s="7" t="str">
        <f>IF($AN97="","",'参加申込書(直接入力用)'!$I$9)</f>
        <v/>
      </c>
      <c r="F97" s="7" t="str">
        <f>IF($AN97="","",'参加申込書(直接入力用)'!$K$9)</f>
        <v/>
      </c>
      <c r="G97" s="7" t="str">
        <f>IF($AN97="","",IF('参加申込書(直接入力用)'!$M$5="","",'参加申込書(直接入力用)'!$M$5))</f>
        <v/>
      </c>
      <c r="H97" s="7" t="str">
        <f>IF($AN97="","",IF('参加申込書(直接入力用)'!$M$7="","",'参加申込書(直接入力用)'!$M$7))</f>
        <v/>
      </c>
      <c r="I97" s="7" t="str">
        <f>IF($AN97="","",IF('参加申込書(直接入力用)'!$M$6="","",'参加申込書(直接入力用)'!$M$6))</f>
        <v/>
      </c>
      <c r="J97" s="7" t="str">
        <f>IF($AN97="","",IF('参加申込書(直接入力用)'!$M$8="","",'参加申込書(直接入力用)'!$M$8))</f>
        <v/>
      </c>
      <c r="K97" s="7" t="str">
        <f>IF($AN97="","",IF('参加申込書(直接入力用)'!$G$8="","",'参加申込書(直接入力用)'!$G$8))</f>
        <v/>
      </c>
      <c r="L97" s="7" t="str">
        <f>IF($AN97="","",IF('参加申込書(直接入力用)'!$G$9="","",'参加申込書(直接入力用)'!$G$9))</f>
        <v/>
      </c>
      <c r="M97" s="7"/>
      <c r="N97" s="7"/>
      <c r="O97" s="7"/>
      <c r="P97" s="7"/>
      <c r="Q97" s="7"/>
      <c r="R97" s="7"/>
      <c r="S97" s="7"/>
      <c r="T97" s="7"/>
      <c r="U97" s="7"/>
      <c r="V97" s="7"/>
      <c r="W97" s="7"/>
      <c r="X97" s="7"/>
      <c r="Y97" s="7"/>
      <c r="Z97" s="7"/>
      <c r="AA97" s="7"/>
      <c r="AB97" s="7"/>
      <c r="AC97" s="7"/>
      <c r="AD97" s="7" t="str">
        <f>IF($AN97="","",IF(CONCATENATE('参加申込書(直接入力用)'!$G$10,'参加申込書(直接入力用)'!$G$11)="","",CONCATENATE('参加申込書(直接入力用)'!$G$10,'参加申込書(直接入力用)'!$G$11)))</f>
        <v/>
      </c>
      <c r="AE97" s="7"/>
      <c r="AF97" s="7"/>
      <c r="AG97" s="7" t="str">
        <f>IF('参加申込書(直接入力用)'!$W$7=2,1,"")</f>
        <v/>
      </c>
      <c r="AH97" s="7"/>
      <c r="AI97" s="7"/>
      <c r="AJ97" s="7" t="str">
        <f t="shared" si="4"/>
        <v/>
      </c>
      <c r="AK97" s="7" t="str">
        <f>IF($AN97="","",LEFT('参加申込書(直接入力用)'!$F109,5))</f>
        <v/>
      </c>
      <c r="AL97" s="7" t="str">
        <f>IF($AN97="","",MID('参加申込書(直接入力用)'!$F109,7,3))</f>
        <v/>
      </c>
      <c r="AM97" s="7" t="str">
        <f>IF($AN97="","",RIGHT('参加申込書(直接入力用)'!$F109,1))</f>
        <v/>
      </c>
      <c r="AN97" s="8" t="str">
        <f>IF('参加申込書(直接入力用)'!$H109=0,"",'参加申込書(直接入力用)'!$H109)</f>
        <v/>
      </c>
      <c r="AO97" s="12" t="str">
        <f>IF('参加申込書(直接入力用)'!$J109=0,"",'参加申込書(直接入力用)'!$J109)</f>
        <v/>
      </c>
      <c r="AP97" s="8" t="str">
        <f>IF('参加申込書(直接入力用)'!$I109=0,"",'参加申込書(直接入力用)'!$I109)</f>
        <v/>
      </c>
      <c r="AQ97" s="8" t="str">
        <f>IF('参加申込書(直接入力用)'!$K109="","",'参加申込書(直接入力用)'!$K109)</f>
        <v/>
      </c>
      <c r="AR97" s="8" t="str">
        <f>IF('参加申込書(直接入力用)'!$L109="","",'参加申込書(直接入力用)'!$L109)</f>
        <v/>
      </c>
      <c r="AS97" s="8" t="str">
        <f>IF('参加申込書(直接入力用)'!$M109=0,"",'参加申込書(直接入力用)'!$M109)</f>
        <v/>
      </c>
      <c r="AT97" s="8" t="str">
        <f>IF('参加申込書(直接入力用)'!$N109=0,"",'参加申込書(直接入力用)'!$N109)</f>
        <v/>
      </c>
      <c r="AU97" s="8"/>
      <c r="AV97" s="202"/>
      <c r="AW97" s="8" t="str">
        <f>IF('参加申込書(直接入力用)'!$W$7=0,"",IF('参加申込書(直接入力用)'!$W$7&lt;&gt;3,'参加申込書(直接入力用)'!$Q109,'参加申込書(直接入力用)'!$M$8))</f>
        <v/>
      </c>
      <c r="AX97" s="8" t="str">
        <f>IF($AN97="","",IF('参加申込書(直接入力用)'!$O109=0,0,'参加申込書(直接入力用)'!$O109))</f>
        <v/>
      </c>
      <c r="AY97" s="8" t="str">
        <f>IF('参加申込書(直接入力用)'!$P109="","",IF('参加申込書(直接入力用)'!$P109="男",1,2))</f>
        <v/>
      </c>
      <c r="AZ97" s="23"/>
      <c r="BA97" s="23"/>
      <c r="BB97" s="8"/>
      <c r="BC97" s="9" t="str">
        <f t="shared" ca="1" si="5"/>
        <v/>
      </c>
      <c r="BD97" s="6"/>
      <c r="BE97" s="6"/>
      <c r="BF97" s="6"/>
      <c r="BG97" s="6">
        <v>0</v>
      </c>
      <c r="BH97" s="6"/>
      <c r="BI97" s="6"/>
      <c r="BJ97" s="6"/>
      <c r="BK97" s="6"/>
      <c r="BL97" s="6"/>
      <c r="BM97" s="6"/>
      <c r="BN97" s="6"/>
      <c r="BO97" s="6"/>
      <c r="BP97" s="6"/>
    </row>
    <row r="98" spans="1:68" x14ac:dyDescent="0.2">
      <c r="A98" s="5" t="str">
        <f t="shared" ca="1" si="3"/>
        <v/>
      </c>
      <c r="B98" s="6"/>
      <c r="C98" s="8" t="str">
        <f>IF($AN98="","",'参加申込書(直接入力用)'!$G$5)</f>
        <v/>
      </c>
      <c r="D98" s="7" t="str">
        <f>IF($AN98="","",'参加申込書(直接入力用)'!$G$4)</f>
        <v/>
      </c>
      <c r="E98" s="7" t="str">
        <f>IF($AN98="","",'参加申込書(直接入力用)'!$I$9)</f>
        <v/>
      </c>
      <c r="F98" s="7" t="str">
        <f>IF($AN98="","",'参加申込書(直接入力用)'!$K$9)</f>
        <v/>
      </c>
      <c r="G98" s="7" t="str">
        <f>IF($AN98="","",IF('参加申込書(直接入力用)'!$M$5="","",'参加申込書(直接入力用)'!$M$5))</f>
        <v/>
      </c>
      <c r="H98" s="7" t="str">
        <f>IF($AN98="","",IF('参加申込書(直接入力用)'!$M$7="","",'参加申込書(直接入力用)'!$M$7))</f>
        <v/>
      </c>
      <c r="I98" s="7" t="str">
        <f>IF($AN98="","",IF('参加申込書(直接入力用)'!$M$6="","",'参加申込書(直接入力用)'!$M$6))</f>
        <v/>
      </c>
      <c r="J98" s="7" t="str">
        <f>IF($AN98="","",IF('参加申込書(直接入力用)'!$M$8="","",'参加申込書(直接入力用)'!$M$8))</f>
        <v/>
      </c>
      <c r="K98" s="7" t="str">
        <f>IF($AN98="","",IF('参加申込書(直接入力用)'!$G$8="","",'参加申込書(直接入力用)'!$G$8))</f>
        <v/>
      </c>
      <c r="L98" s="7" t="str">
        <f>IF($AN98="","",IF('参加申込書(直接入力用)'!$G$9="","",'参加申込書(直接入力用)'!$G$9))</f>
        <v/>
      </c>
      <c r="M98" s="7"/>
      <c r="N98" s="7"/>
      <c r="O98" s="7"/>
      <c r="P98" s="7"/>
      <c r="Q98" s="7"/>
      <c r="R98" s="7"/>
      <c r="S98" s="7"/>
      <c r="T98" s="7"/>
      <c r="U98" s="7"/>
      <c r="V98" s="7"/>
      <c r="W98" s="7"/>
      <c r="X98" s="7"/>
      <c r="Y98" s="7"/>
      <c r="Z98" s="7"/>
      <c r="AA98" s="7"/>
      <c r="AB98" s="7"/>
      <c r="AC98" s="7"/>
      <c r="AD98" s="7" t="str">
        <f>IF($AN98="","",IF(CONCATENATE('参加申込書(直接入力用)'!$G$10,'参加申込書(直接入力用)'!$G$11)="","",CONCATENATE('参加申込書(直接入力用)'!$G$10,'参加申込書(直接入力用)'!$G$11)))</f>
        <v/>
      </c>
      <c r="AE98" s="7"/>
      <c r="AF98" s="7"/>
      <c r="AG98" s="7" t="str">
        <f>IF('参加申込書(直接入力用)'!$W$7=2,1,"")</f>
        <v/>
      </c>
      <c r="AH98" s="7"/>
      <c r="AI98" s="7"/>
      <c r="AJ98" s="7" t="str">
        <f t="shared" si="4"/>
        <v/>
      </c>
      <c r="AK98" s="7" t="str">
        <f>IF($AN98="","",LEFT('参加申込書(直接入力用)'!$F110,5))</f>
        <v/>
      </c>
      <c r="AL98" s="7" t="str">
        <f>IF($AN98="","",MID('参加申込書(直接入力用)'!$F110,7,3))</f>
        <v/>
      </c>
      <c r="AM98" s="7" t="str">
        <f>IF($AN98="","",RIGHT('参加申込書(直接入力用)'!$F110,1))</f>
        <v/>
      </c>
      <c r="AN98" s="8" t="str">
        <f>IF('参加申込書(直接入力用)'!$H110=0,"",'参加申込書(直接入力用)'!$H110)</f>
        <v/>
      </c>
      <c r="AO98" s="12" t="str">
        <f>IF('参加申込書(直接入力用)'!$J110=0,"",'参加申込書(直接入力用)'!$J110)</f>
        <v/>
      </c>
      <c r="AP98" s="8" t="str">
        <f>IF('参加申込書(直接入力用)'!$I110=0,"",'参加申込書(直接入力用)'!$I110)</f>
        <v/>
      </c>
      <c r="AQ98" s="8" t="str">
        <f>IF('参加申込書(直接入力用)'!$K110="","",'参加申込書(直接入力用)'!$K110)</f>
        <v/>
      </c>
      <c r="AR98" s="8" t="str">
        <f>IF('参加申込書(直接入力用)'!$L110="","",'参加申込書(直接入力用)'!$L110)</f>
        <v/>
      </c>
      <c r="AS98" s="8" t="str">
        <f>IF('参加申込書(直接入力用)'!$M110=0,"",'参加申込書(直接入力用)'!$M110)</f>
        <v/>
      </c>
      <c r="AT98" s="8" t="str">
        <f>IF('参加申込書(直接入力用)'!$N110=0,"",'参加申込書(直接入力用)'!$N110)</f>
        <v/>
      </c>
      <c r="AU98" s="8"/>
      <c r="AV98" s="202"/>
      <c r="AW98" s="8" t="str">
        <f>IF('参加申込書(直接入力用)'!$W$7=0,"",IF('参加申込書(直接入力用)'!$W$7&lt;&gt;3,'参加申込書(直接入力用)'!$Q110,'参加申込書(直接入力用)'!$M$8))</f>
        <v/>
      </c>
      <c r="AX98" s="8" t="str">
        <f>IF($AN98="","",IF('参加申込書(直接入力用)'!$O110=0,0,'参加申込書(直接入力用)'!$O110))</f>
        <v/>
      </c>
      <c r="AY98" s="8" t="str">
        <f>IF('参加申込書(直接入力用)'!$P110="","",IF('参加申込書(直接入力用)'!$P110="男",1,2))</f>
        <v/>
      </c>
      <c r="AZ98" s="23"/>
      <c r="BA98" s="23"/>
      <c r="BB98" s="8"/>
      <c r="BC98" s="9" t="str">
        <f t="shared" ca="1" si="5"/>
        <v/>
      </c>
      <c r="BD98" s="6"/>
      <c r="BE98" s="6"/>
      <c r="BF98" s="6"/>
      <c r="BG98" s="6">
        <v>0</v>
      </c>
      <c r="BH98" s="6"/>
      <c r="BI98" s="6"/>
      <c r="BJ98" s="6"/>
      <c r="BK98" s="6"/>
      <c r="BL98" s="6"/>
      <c r="BM98" s="6"/>
      <c r="BN98" s="6"/>
      <c r="BO98" s="6"/>
      <c r="BP98" s="6"/>
    </row>
    <row r="99" spans="1:68" x14ac:dyDescent="0.2">
      <c r="A99" s="5" t="str">
        <f t="shared" ca="1" si="3"/>
        <v/>
      </c>
      <c r="B99" s="6"/>
      <c r="C99" s="8" t="str">
        <f>IF($AN99="","",'参加申込書(直接入力用)'!$G$5)</f>
        <v/>
      </c>
      <c r="D99" s="7" t="str">
        <f>IF($AN99="","",'参加申込書(直接入力用)'!$G$4)</f>
        <v/>
      </c>
      <c r="E99" s="7" t="str">
        <f>IF($AN99="","",'参加申込書(直接入力用)'!$I$9)</f>
        <v/>
      </c>
      <c r="F99" s="7" t="str">
        <f>IF($AN99="","",'参加申込書(直接入力用)'!$K$9)</f>
        <v/>
      </c>
      <c r="G99" s="7" t="str">
        <f>IF($AN99="","",IF('参加申込書(直接入力用)'!$M$5="","",'参加申込書(直接入力用)'!$M$5))</f>
        <v/>
      </c>
      <c r="H99" s="7" t="str">
        <f>IF($AN99="","",IF('参加申込書(直接入力用)'!$M$7="","",'参加申込書(直接入力用)'!$M$7))</f>
        <v/>
      </c>
      <c r="I99" s="7" t="str">
        <f>IF($AN99="","",IF('参加申込書(直接入力用)'!$M$6="","",'参加申込書(直接入力用)'!$M$6))</f>
        <v/>
      </c>
      <c r="J99" s="7" t="str">
        <f>IF($AN99="","",IF('参加申込書(直接入力用)'!$M$8="","",'参加申込書(直接入力用)'!$M$8))</f>
        <v/>
      </c>
      <c r="K99" s="7" t="str">
        <f>IF($AN99="","",IF('参加申込書(直接入力用)'!$G$8="","",'参加申込書(直接入力用)'!$G$8))</f>
        <v/>
      </c>
      <c r="L99" s="7" t="str">
        <f>IF($AN99="","",IF('参加申込書(直接入力用)'!$G$9="","",'参加申込書(直接入力用)'!$G$9))</f>
        <v/>
      </c>
      <c r="M99" s="7"/>
      <c r="N99" s="7"/>
      <c r="O99" s="7"/>
      <c r="P99" s="7"/>
      <c r="Q99" s="7"/>
      <c r="R99" s="7"/>
      <c r="S99" s="7"/>
      <c r="T99" s="7"/>
      <c r="U99" s="7"/>
      <c r="V99" s="7"/>
      <c r="W99" s="7"/>
      <c r="X99" s="7"/>
      <c r="Y99" s="7"/>
      <c r="Z99" s="7"/>
      <c r="AA99" s="7"/>
      <c r="AB99" s="7"/>
      <c r="AC99" s="7"/>
      <c r="AD99" s="7" t="str">
        <f>IF($AN99="","",IF(CONCATENATE('参加申込書(直接入力用)'!$G$10,'参加申込書(直接入力用)'!$G$11)="","",CONCATENATE('参加申込書(直接入力用)'!$G$10,'参加申込書(直接入力用)'!$G$11)))</f>
        <v/>
      </c>
      <c r="AE99" s="7"/>
      <c r="AF99" s="7"/>
      <c r="AG99" s="7" t="str">
        <f>IF('参加申込書(直接入力用)'!$W$7=2,1,"")</f>
        <v/>
      </c>
      <c r="AH99" s="7"/>
      <c r="AI99" s="7"/>
      <c r="AJ99" s="7" t="str">
        <f t="shared" si="4"/>
        <v/>
      </c>
      <c r="AK99" s="7" t="str">
        <f>IF($AN99="","",LEFT('参加申込書(直接入力用)'!$F111,5))</f>
        <v/>
      </c>
      <c r="AL99" s="7" t="str">
        <f>IF($AN99="","",MID('参加申込書(直接入力用)'!$F111,7,3))</f>
        <v/>
      </c>
      <c r="AM99" s="7" t="str">
        <f>IF($AN99="","",RIGHT('参加申込書(直接入力用)'!$F111,1))</f>
        <v/>
      </c>
      <c r="AN99" s="8" t="str">
        <f>IF('参加申込書(直接入力用)'!$H111=0,"",'参加申込書(直接入力用)'!$H111)</f>
        <v/>
      </c>
      <c r="AO99" s="12" t="str">
        <f>IF('参加申込書(直接入力用)'!$J111=0,"",'参加申込書(直接入力用)'!$J111)</f>
        <v/>
      </c>
      <c r="AP99" s="8" t="str">
        <f>IF('参加申込書(直接入力用)'!$I111=0,"",'参加申込書(直接入力用)'!$I111)</f>
        <v/>
      </c>
      <c r="AQ99" s="8" t="str">
        <f>IF('参加申込書(直接入力用)'!$K111="","",'参加申込書(直接入力用)'!$K111)</f>
        <v/>
      </c>
      <c r="AR99" s="8" t="str">
        <f>IF('参加申込書(直接入力用)'!$L111="","",'参加申込書(直接入力用)'!$L111)</f>
        <v/>
      </c>
      <c r="AS99" s="8" t="str">
        <f>IF('参加申込書(直接入力用)'!$M111=0,"",'参加申込書(直接入力用)'!$M111)</f>
        <v/>
      </c>
      <c r="AT99" s="8" t="str">
        <f>IF('参加申込書(直接入力用)'!$N111=0,"",'参加申込書(直接入力用)'!$N111)</f>
        <v/>
      </c>
      <c r="AU99" s="8"/>
      <c r="AV99" s="202"/>
      <c r="AW99" s="8" t="str">
        <f>IF('参加申込書(直接入力用)'!$W$7=0,"",IF('参加申込書(直接入力用)'!$W$7&lt;&gt;3,'参加申込書(直接入力用)'!$Q111,'参加申込書(直接入力用)'!$M$8))</f>
        <v/>
      </c>
      <c r="AX99" s="8" t="str">
        <f>IF($AN99="","",IF('参加申込書(直接入力用)'!$O111=0,0,'参加申込書(直接入力用)'!$O111))</f>
        <v/>
      </c>
      <c r="AY99" s="8" t="str">
        <f>IF('参加申込書(直接入力用)'!$P111="","",IF('参加申込書(直接入力用)'!$P111="男",1,2))</f>
        <v/>
      </c>
      <c r="AZ99" s="23"/>
      <c r="BA99" s="23"/>
      <c r="BB99" s="8"/>
      <c r="BC99" s="9" t="str">
        <f t="shared" ca="1" si="5"/>
        <v/>
      </c>
      <c r="BD99" s="6"/>
      <c r="BE99" s="6"/>
      <c r="BF99" s="6"/>
      <c r="BG99" s="6">
        <v>0</v>
      </c>
      <c r="BH99" s="6"/>
      <c r="BI99" s="6"/>
      <c r="BJ99" s="6"/>
      <c r="BK99" s="6"/>
      <c r="BL99" s="6"/>
      <c r="BM99" s="6"/>
      <c r="BN99" s="6"/>
      <c r="BO99" s="6"/>
      <c r="BP99" s="6"/>
    </row>
    <row r="100" spans="1:68" x14ac:dyDescent="0.2">
      <c r="A100" s="5" t="str">
        <f t="shared" ca="1" si="3"/>
        <v/>
      </c>
      <c r="B100" s="6"/>
      <c r="C100" s="8" t="str">
        <f>IF($AN100="","",'参加申込書(直接入力用)'!$G$5)</f>
        <v/>
      </c>
      <c r="D100" s="7" t="str">
        <f>IF($AN100="","",'参加申込書(直接入力用)'!$G$4)</f>
        <v/>
      </c>
      <c r="E100" s="7" t="str">
        <f>IF($AN100="","",'参加申込書(直接入力用)'!$I$9)</f>
        <v/>
      </c>
      <c r="F100" s="7" t="str">
        <f>IF($AN100="","",'参加申込書(直接入力用)'!$K$9)</f>
        <v/>
      </c>
      <c r="G100" s="7" t="str">
        <f>IF($AN100="","",IF('参加申込書(直接入力用)'!$M$5="","",'参加申込書(直接入力用)'!$M$5))</f>
        <v/>
      </c>
      <c r="H100" s="7" t="str">
        <f>IF($AN100="","",IF('参加申込書(直接入力用)'!$M$7="","",'参加申込書(直接入力用)'!$M$7))</f>
        <v/>
      </c>
      <c r="I100" s="7" t="str">
        <f>IF($AN100="","",IF('参加申込書(直接入力用)'!$M$6="","",'参加申込書(直接入力用)'!$M$6))</f>
        <v/>
      </c>
      <c r="J100" s="7" t="str">
        <f>IF($AN100="","",IF('参加申込書(直接入力用)'!$M$8="","",'参加申込書(直接入力用)'!$M$8))</f>
        <v/>
      </c>
      <c r="K100" s="7" t="str">
        <f>IF($AN100="","",IF('参加申込書(直接入力用)'!$G$8="","",'参加申込書(直接入力用)'!$G$8))</f>
        <v/>
      </c>
      <c r="L100" s="7" t="str">
        <f>IF($AN100="","",IF('参加申込書(直接入力用)'!$G$9="","",'参加申込書(直接入力用)'!$G$9))</f>
        <v/>
      </c>
      <c r="M100" s="7"/>
      <c r="N100" s="7"/>
      <c r="O100" s="7"/>
      <c r="P100" s="7"/>
      <c r="Q100" s="7"/>
      <c r="R100" s="7"/>
      <c r="S100" s="7"/>
      <c r="T100" s="7"/>
      <c r="U100" s="7"/>
      <c r="V100" s="7"/>
      <c r="W100" s="7"/>
      <c r="X100" s="7"/>
      <c r="Y100" s="7"/>
      <c r="Z100" s="7"/>
      <c r="AA100" s="7"/>
      <c r="AB100" s="7"/>
      <c r="AC100" s="7"/>
      <c r="AD100" s="7" t="str">
        <f>IF($AN100="","",IF(CONCATENATE('参加申込書(直接入力用)'!$G$10,'参加申込書(直接入力用)'!$G$11)="","",CONCATENATE('参加申込書(直接入力用)'!$G$10,'参加申込書(直接入力用)'!$G$11)))</f>
        <v/>
      </c>
      <c r="AE100" s="7"/>
      <c r="AF100" s="7"/>
      <c r="AG100" s="7" t="str">
        <f>IF('参加申込書(直接入力用)'!$W$7=2,1,"")</f>
        <v/>
      </c>
      <c r="AH100" s="7"/>
      <c r="AI100" s="7"/>
      <c r="AJ100" s="7" t="str">
        <f t="shared" si="4"/>
        <v/>
      </c>
      <c r="AK100" s="7" t="str">
        <f>IF($AN100="","",LEFT('参加申込書(直接入力用)'!$F112,5))</f>
        <v/>
      </c>
      <c r="AL100" s="7" t="str">
        <f>IF($AN100="","",MID('参加申込書(直接入力用)'!$F112,7,3))</f>
        <v/>
      </c>
      <c r="AM100" s="7" t="str">
        <f>IF($AN100="","",RIGHT('参加申込書(直接入力用)'!$F112,1))</f>
        <v/>
      </c>
      <c r="AN100" s="8" t="str">
        <f>IF('参加申込書(直接入力用)'!$H112=0,"",'参加申込書(直接入力用)'!$H112)</f>
        <v/>
      </c>
      <c r="AO100" s="12" t="str">
        <f>IF('参加申込書(直接入力用)'!$J112=0,"",'参加申込書(直接入力用)'!$J112)</f>
        <v/>
      </c>
      <c r="AP100" s="8" t="str">
        <f>IF('参加申込書(直接入力用)'!$I112=0,"",'参加申込書(直接入力用)'!$I112)</f>
        <v/>
      </c>
      <c r="AQ100" s="8" t="str">
        <f>IF('参加申込書(直接入力用)'!$K112="","",'参加申込書(直接入力用)'!$K112)</f>
        <v/>
      </c>
      <c r="AR100" s="8" t="str">
        <f>IF('参加申込書(直接入力用)'!$L112="","",'参加申込書(直接入力用)'!$L112)</f>
        <v/>
      </c>
      <c r="AS100" s="8" t="str">
        <f>IF('参加申込書(直接入力用)'!$M112=0,"",'参加申込書(直接入力用)'!$M112)</f>
        <v/>
      </c>
      <c r="AT100" s="8" t="str">
        <f>IF('参加申込書(直接入力用)'!$N112=0,"",'参加申込書(直接入力用)'!$N112)</f>
        <v/>
      </c>
      <c r="AU100" s="8"/>
      <c r="AV100" s="202"/>
      <c r="AW100" s="8" t="str">
        <f>IF('参加申込書(直接入力用)'!$W$7=0,"",IF('参加申込書(直接入力用)'!$W$7&lt;&gt;3,'参加申込書(直接入力用)'!$Q112,'参加申込書(直接入力用)'!$M$8))</f>
        <v/>
      </c>
      <c r="AX100" s="8" t="str">
        <f>IF($AN100="","",IF('参加申込書(直接入力用)'!$O112=0,0,'参加申込書(直接入力用)'!$O112))</f>
        <v/>
      </c>
      <c r="AY100" s="8" t="str">
        <f>IF('参加申込書(直接入力用)'!$P112="","",IF('参加申込書(直接入力用)'!$P112="男",1,2))</f>
        <v/>
      </c>
      <c r="AZ100" s="23"/>
      <c r="BA100" s="23"/>
      <c r="BB100" s="8"/>
      <c r="BC100" s="9" t="str">
        <f t="shared" ca="1" si="5"/>
        <v/>
      </c>
      <c r="BD100" s="6"/>
      <c r="BE100" s="6"/>
      <c r="BF100" s="6"/>
      <c r="BG100" s="6">
        <v>0</v>
      </c>
      <c r="BH100" s="6"/>
      <c r="BI100" s="6"/>
      <c r="BJ100" s="6"/>
      <c r="BK100" s="6"/>
      <c r="BL100" s="6"/>
      <c r="BM100" s="6"/>
      <c r="BN100" s="6"/>
      <c r="BO100" s="6"/>
      <c r="BP100" s="6"/>
    </row>
    <row r="101" spans="1:68" x14ac:dyDescent="0.2">
      <c r="A101" s="5" t="str">
        <f t="shared" ca="1" si="3"/>
        <v/>
      </c>
      <c r="B101" s="6"/>
      <c r="C101" s="8" t="str">
        <f>IF($AN101="","",'参加申込書(直接入力用)'!$G$5)</f>
        <v/>
      </c>
      <c r="D101" s="7" t="str">
        <f>IF($AN101="","",'参加申込書(直接入力用)'!$G$4)</f>
        <v/>
      </c>
      <c r="E101" s="7" t="str">
        <f>IF($AN101="","",'参加申込書(直接入力用)'!$I$9)</f>
        <v/>
      </c>
      <c r="F101" s="7" t="str">
        <f>IF($AN101="","",'参加申込書(直接入力用)'!$K$9)</f>
        <v/>
      </c>
      <c r="G101" s="7" t="str">
        <f>IF($AN101="","",IF('参加申込書(直接入力用)'!$M$5="","",'参加申込書(直接入力用)'!$M$5))</f>
        <v/>
      </c>
      <c r="H101" s="7" t="str">
        <f>IF($AN101="","",IF('参加申込書(直接入力用)'!$M$7="","",'参加申込書(直接入力用)'!$M$7))</f>
        <v/>
      </c>
      <c r="I101" s="7" t="str">
        <f>IF($AN101="","",IF('参加申込書(直接入力用)'!$M$6="","",'参加申込書(直接入力用)'!$M$6))</f>
        <v/>
      </c>
      <c r="J101" s="7" t="str">
        <f>IF($AN101="","",IF('参加申込書(直接入力用)'!$M$8="","",'参加申込書(直接入力用)'!$M$8))</f>
        <v/>
      </c>
      <c r="K101" s="7" t="str">
        <f>IF($AN101="","",IF('参加申込書(直接入力用)'!$G$8="","",'参加申込書(直接入力用)'!$G$8))</f>
        <v/>
      </c>
      <c r="L101" s="7" t="str">
        <f>IF($AN101="","",IF('参加申込書(直接入力用)'!$G$9="","",'参加申込書(直接入力用)'!$G$9))</f>
        <v/>
      </c>
      <c r="M101" s="7"/>
      <c r="N101" s="7"/>
      <c r="O101" s="7"/>
      <c r="P101" s="7"/>
      <c r="Q101" s="7"/>
      <c r="R101" s="7"/>
      <c r="S101" s="7"/>
      <c r="T101" s="7"/>
      <c r="U101" s="7"/>
      <c r="V101" s="7"/>
      <c r="W101" s="7"/>
      <c r="X101" s="7"/>
      <c r="Y101" s="7"/>
      <c r="Z101" s="7"/>
      <c r="AA101" s="7"/>
      <c r="AB101" s="7"/>
      <c r="AC101" s="7"/>
      <c r="AD101" s="7" t="str">
        <f>IF($AN101="","",IF(CONCATENATE('参加申込書(直接入力用)'!$G$10,'参加申込書(直接入力用)'!$G$11)="","",CONCATENATE('参加申込書(直接入力用)'!$G$10,'参加申込書(直接入力用)'!$G$11)))</f>
        <v/>
      </c>
      <c r="AE101" s="7"/>
      <c r="AF101" s="7"/>
      <c r="AG101" s="7" t="str">
        <f>IF('参加申込書(直接入力用)'!$W$7=2,1,"")</f>
        <v/>
      </c>
      <c r="AH101" s="7"/>
      <c r="AI101" s="7"/>
      <c r="AJ101" s="7" t="str">
        <f t="shared" si="4"/>
        <v/>
      </c>
      <c r="AK101" s="7" t="str">
        <f>IF($AN101="","",LEFT('参加申込書(直接入力用)'!$F113,5))</f>
        <v/>
      </c>
      <c r="AL101" s="7" t="str">
        <f>IF($AN101="","",MID('参加申込書(直接入力用)'!$F113,7,3))</f>
        <v/>
      </c>
      <c r="AM101" s="7" t="str">
        <f>IF($AN101="","",RIGHT('参加申込書(直接入力用)'!$F113,1))</f>
        <v/>
      </c>
      <c r="AN101" s="8" t="str">
        <f>IF('参加申込書(直接入力用)'!$H113=0,"",'参加申込書(直接入力用)'!$H113)</f>
        <v/>
      </c>
      <c r="AO101" s="12" t="str">
        <f>IF('参加申込書(直接入力用)'!$J113=0,"",'参加申込書(直接入力用)'!$J113)</f>
        <v/>
      </c>
      <c r="AP101" s="8" t="str">
        <f>IF('参加申込書(直接入力用)'!$I113=0,"",'参加申込書(直接入力用)'!$I113)</f>
        <v/>
      </c>
      <c r="AQ101" s="8" t="str">
        <f>IF('参加申込書(直接入力用)'!$K113="","",'参加申込書(直接入力用)'!$K113)</f>
        <v/>
      </c>
      <c r="AR101" s="8" t="str">
        <f>IF('参加申込書(直接入力用)'!$L113="","",'参加申込書(直接入力用)'!$L113)</f>
        <v/>
      </c>
      <c r="AS101" s="8" t="str">
        <f>IF('参加申込書(直接入力用)'!$M113=0,"",'参加申込書(直接入力用)'!$M113)</f>
        <v/>
      </c>
      <c r="AT101" s="8" t="str">
        <f>IF('参加申込書(直接入力用)'!$N113=0,"",'参加申込書(直接入力用)'!$N113)</f>
        <v/>
      </c>
      <c r="AU101" s="8"/>
      <c r="AV101" s="202"/>
      <c r="AW101" s="8" t="str">
        <f>IF('参加申込書(直接入力用)'!$W$7=0,"",IF('参加申込書(直接入力用)'!$W$7&lt;&gt;3,'参加申込書(直接入力用)'!$Q113,'参加申込書(直接入力用)'!$M$8))</f>
        <v/>
      </c>
      <c r="AX101" s="8" t="str">
        <f>IF($AN101="","",IF('参加申込書(直接入力用)'!$O113=0,0,'参加申込書(直接入力用)'!$O113))</f>
        <v/>
      </c>
      <c r="AY101" s="8" t="str">
        <f>IF('参加申込書(直接入力用)'!$P113="","",IF('参加申込書(直接入力用)'!$P113="男",1,2))</f>
        <v/>
      </c>
      <c r="AZ101" s="23"/>
      <c r="BA101" s="23"/>
      <c r="BB101" s="8"/>
      <c r="BC101" s="9" t="str">
        <f t="shared" ca="1" si="5"/>
        <v/>
      </c>
      <c r="BD101" s="6"/>
      <c r="BE101" s="6"/>
      <c r="BF101" s="6"/>
      <c r="BG101" s="6">
        <v>0</v>
      </c>
      <c r="BH101" s="6"/>
      <c r="BI101" s="6"/>
      <c r="BJ101" s="6"/>
      <c r="BK101" s="6"/>
      <c r="BL101" s="6"/>
      <c r="BM101" s="6"/>
      <c r="BN101" s="6"/>
      <c r="BO101" s="6"/>
      <c r="BP101" s="6"/>
    </row>
  </sheetData>
  <phoneticPr fontId="24"/>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DC8B4-BDEA-488B-8B46-627EAEC7FD9D}">
  <sheetPr>
    <tabColor indexed="43"/>
  </sheetPr>
  <dimension ref="A1"/>
  <sheetViews>
    <sheetView workbookViewId="0">
      <selection activeCell="J24" sqref="J24"/>
    </sheetView>
  </sheetViews>
  <sheetFormatPr defaultRowHeight="12" x14ac:dyDescent="0.2"/>
  <sheetData/>
  <phoneticPr fontId="24"/>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1A3FB-7AB3-4E99-9CED-676508CE0B0C}">
  <sheetPr>
    <tabColor indexed="43"/>
    <pageSetUpPr fitToPage="1"/>
  </sheetPr>
  <dimension ref="A1:W27"/>
  <sheetViews>
    <sheetView showGridLines="0" topLeftCell="F1" zoomScaleNormal="100" workbookViewId="0">
      <pane xSplit="5" ySplit="13" topLeftCell="K14" activePane="bottomRight" state="frozen"/>
      <selection activeCell="H14" sqref="H14"/>
      <selection pane="topRight" activeCell="H14" sqref="H14"/>
      <selection pane="bottomLeft" activeCell="H14" sqref="H14"/>
      <selection pane="bottomRight" activeCell="K5" sqref="K5:O5"/>
    </sheetView>
  </sheetViews>
  <sheetFormatPr defaultColWidth="9.09765625" defaultRowHeight="12.5" x14ac:dyDescent="0.2"/>
  <cols>
    <col min="1" max="1" width="11.296875" style="24" hidden="1" customWidth="1"/>
    <col min="2" max="2" width="9.09765625" style="24" hidden="1" customWidth="1"/>
    <col min="3" max="3" width="6.8984375" style="24" hidden="1" customWidth="1"/>
    <col min="4" max="4" width="7.8984375" style="24" hidden="1" customWidth="1"/>
    <col min="5" max="5" width="8.8984375" style="24" hidden="1" customWidth="1"/>
    <col min="6" max="6" width="7.3984375" style="24" customWidth="1"/>
    <col min="7" max="7" width="5.8984375" style="25" customWidth="1"/>
    <col min="8" max="8" width="10.3984375" style="25" customWidth="1"/>
    <col min="9" max="9" width="1.296875" style="27" customWidth="1"/>
    <col min="10" max="10" width="11.59765625" style="38" customWidth="1"/>
    <col min="11" max="11" width="2.8984375" style="38" customWidth="1"/>
    <col min="12" max="12" width="36.59765625" style="24" customWidth="1"/>
    <col min="13" max="13" width="7" style="24" customWidth="1"/>
    <col min="14" max="14" width="13" style="24" customWidth="1"/>
    <col min="15" max="15" width="23.09765625" style="24" customWidth="1"/>
    <col min="16" max="17" width="18.59765625" style="24" customWidth="1"/>
    <col min="18" max="18" width="14.3984375" style="24" customWidth="1"/>
    <col min="19" max="19" width="3.69921875" style="24" customWidth="1"/>
    <col min="20" max="20" width="3.69921875" style="30" customWidth="1"/>
    <col min="21" max="21" width="33.3984375" style="27" customWidth="1"/>
    <col min="22" max="23" width="16.8984375" style="27" hidden="1" customWidth="1"/>
    <col min="24" max="24" width="17.296875" style="27" customWidth="1"/>
    <col min="25" max="16384" width="9.09765625" style="27"/>
  </cols>
  <sheetData>
    <row r="1" spans="1:23" ht="18" customHeight="1" x14ac:dyDescent="0.3">
      <c r="F1" s="71"/>
      <c r="G1" s="72"/>
      <c r="H1" s="72"/>
      <c r="I1" s="26"/>
      <c r="J1" s="73"/>
      <c r="K1" s="73"/>
      <c r="L1" s="73"/>
      <c r="M1" s="71"/>
      <c r="N1" s="71"/>
      <c r="O1" s="274"/>
      <c r="P1" s="71"/>
      <c r="Q1" s="71"/>
      <c r="R1" s="71"/>
      <c r="S1" s="75"/>
      <c r="T1" s="76"/>
    </row>
    <row r="2" spans="1:23" ht="20.25" customHeight="1" x14ac:dyDescent="0.25">
      <c r="F2" s="27"/>
      <c r="G2" s="28"/>
      <c r="H2" s="28"/>
      <c r="I2" s="308"/>
      <c r="J2" s="73"/>
      <c r="K2" s="73"/>
      <c r="L2" s="73"/>
      <c r="M2" s="71"/>
      <c r="N2" s="77"/>
      <c r="O2" s="275"/>
      <c r="P2" s="79" t="str">
        <f>HYPERLINK("http://seminar.hj.sanno.ac.jp/","【WEB】からも承ります")</f>
        <v>【WEB】からも承ります</v>
      </c>
      <c r="Q2" s="80"/>
      <c r="R2" s="80"/>
      <c r="S2" s="81"/>
      <c r="T2" s="82" t="s">
        <v>28</v>
      </c>
      <c r="U2" s="50"/>
      <c r="V2" s="29" t="s">
        <v>131</v>
      </c>
      <c r="W2" s="29"/>
    </row>
    <row r="3" spans="1:23" ht="8.25" customHeight="1" thickBot="1" x14ac:dyDescent="0.25">
      <c r="F3" s="27"/>
      <c r="G3" s="28"/>
      <c r="H3" s="28"/>
      <c r="I3" s="308"/>
      <c r="J3" s="71"/>
      <c r="K3" s="71"/>
      <c r="L3" s="309"/>
      <c r="M3" s="309"/>
      <c r="N3" s="71"/>
      <c r="O3" s="83"/>
      <c r="P3" s="84"/>
      <c r="Q3" s="71"/>
      <c r="R3" s="71"/>
      <c r="S3" s="71"/>
      <c r="T3" s="85"/>
      <c r="V3" s="29" t="s">
        <v>29</v>
      </c>
      <c r="W3" s="29" t="b">
        <v>0</v>
      </c>
    </row>
    <row r="4" spans="1:23" ht="12" customHeight="1" x14ac:dyDescent="0.2">
      <c r="F4" s="281" t="s">
        <v>106</v>
      </c>
      <c r="G4" s="281"/>
      <c r="H4" s="281"/>
      <c r="J4" s="86" t="s">
        <v>14</v>
      </c>
      <c r="K4" s="381" t="s">
        <v>137</v>
      </c>
      <c r="L4" s="382"/>
      <c r="M4" s="382"/>
      <c r="N4" s="382"/>
      <c r="O4" s="383"/>
      <c r="P4" s="313" t="s">
        <v>114</v>
      </c>
      <c r="Q4" s="314"/>
      <c r="R4" s="314"/>
      <c r="S4" s="314"/>
      <c r="T4" s="314"/>
      <c r="U4" s="315"/>
      <c r="W4" s="27" t="s">
        <v>111</v>
      </c>
    </row>
    <row r="5" spans="1:23" ht="25.5" customHeight="1" x14ac:dyDescent="0.2">
      <c r="F5" s="281"/>
      <c r="G5" s="281"/>
      <c r="H5" s="281"/>
      <c r="J5" s="87" t="s">
        <v>20</v>
      </c>
      <c r="K5" s="384" t="s">
        <v>136</v>
      </c>
      <c r="L5" s="385"/>
      <c r="M5" s="385"/>
      <c r="N5" s="385"/>
      <c r="O5" s="386"/>
      <c r="P5" s="88" t="s">
        <v>19</v>
      </c>
      <c r="Q5" s="387" t="s">
        <v>142</v>
      </c>
      <c r="R5" s="388"/>
      <c r="S5" s="388"/>
      <c r="T5" s="388"/>
      <c r="U5" s="389"/>
      <c r="W5" s="27" t="s">
        <v>110</v>
      </c>
    </row>
    <row r="6" spans="1:23" ht="12" customHeight="1" x14ac:dyDescent="0.2">
      <c r="F6" s="281"/>
      <c r="G6" s="281"/>
      <c r="H6" s="281"/>
      <c r="J6" s="89" t="s">
        <v>0</v>
      </c>
      <c r="K6" s="390" t="s">
        <v>139</v>
      </c>
      <c r="L6" s="391"/>
      <c r="M6" s="391"/>
      <c r="N6" s="391"/>
      <c r="O6" s="392"/>
      <c r="P6" s="90" t="s">
        <v>89</v>
      </c>
      <c r="Q6" s="393" t="s">
        <v>143</v>
      </c>
      <c r="R6" s="394"/>
      <c r="S6" s="394"/>
      <c r="T6" s="394"/>
      <c r="U6" s="180" t="s">
        <v>1050</v>
      </c>
      <c r="W6" s="27" t="s">
        <v>118</v>
      </c>
    </row>
    <row r="7" spans="1:23" ht="42" customHeight="1" x14ac:dyDescent="0.3">
      <c r="B7" s="273"/>
      <c r="C7" s="273"/>
      <c r="D7" s="273"/>
      <c r="E7" s="273"/>
      <c r="F7" s="297" t="s">
        <v>82</v>
      </c>
      <c r="G7" s="297" t="s">
        <v>30</v>
      </c>
      <c r="H7" s="318" t="s">
        <v>83</v>
      </c>
      <c r="J7" s="91" t="s">
        <v>15</v>
      </c>
      <c r="K7" s="367" t="s">
        <v>138</v>
      </c>
      <c r="L7" s="368"/>
      <c r="M7" s="368"/>
      <c r="N7" s="368"/>
      <c r="O7" s="369"/>
      <c r="P7" s="92" t="s">
        <v>13</v>
      </c>
      <c r="Q7" s="370" t="s">
        <v>144</v>
      </c>
      <c r="R7" s="371"/>
      <c r="S7" s="372" t="s">
        <v>4</v>
      </c>
      <c r="T7" s="372"/>
      <c r="U7" s="181"/>
      <c r="W7" s="27" t="s">
        <v>119</v>
      </c>
    </row>
    <row r="8" spans="1:23" ht="16.5" customHeight="1" x14ac:dyDescent="0.3">
      <c r="A8" s="273"/>
      <c r="B8" s="273"/>
      <c r="C8" s="273"/>
      <c r="D8" s="273"/>
      <c r="E8" s="273"/>
      <c r="F8" s="298"/>
      <c r="G8" s="297"/>
      <c r="H8" s="318"/>
      <c r="J8" s="93" t="s">
        <v>24</v>
      </c>
      <c r="K8" s="373" t="s">
        <v>140</v>
      </c>
      <c r="L8" s="374"/>
      <c r="M8" s="321" t="s">
        <v>11</v>
      </c>
      <c r="N8" s="322"/>
      <c r="O8" s="94" t="s">
        <v>12</v>
      </c>
      <c r="P8" s="333" t="s">
        <v>27</v>
      </c>
      <c r="Q8" s="375" t="s">
        <v>86</v>
      </c>
      <c r="R8" s="376"/>
      <c r="S8" s="376"/>
      <c r="T8" s="376"/>
      <c r="U8" s="377"/>
      <c r="W8" s="27" t="s">
        <v>120</v>
      </c>
    </row>
    <row r="9" spans="1:23" ht="16.5" customHeight="1" thickBot="1" x14ac:dyDescent="0.35">
      <c r="A9" s="273"/>
      <c r="B9" s="273"/>
      <c r="C9" s="273"/>
      <c r="D9" s="273"/>
      <c r="E9" s="273"/>
      <c r="F9" s="298"/>
      <c r="G9" s="297"/>
      <c r="H9" s="318"/>
      <c r="J9" s="272" t="s">
        <v>25</v>
      </c>
      <c r="K9" s="360" t="s">
        <v>141</v>
      </c>
      <c r="L9" s="361"/>
      <c r="M9" s="362" t="s">
        <v>95</v>
      </c>
      <c r="N9" s="363"/>
      <c r="O9" s="96">
        <v>500</v>
      </c>
      <c r="P9" s="334"/>
      <c r="Q9" s="378"/>
      <c r="R9" s="379"/>
      <c r="S9" s="379"/>
      <c r="T9" s="379"/>
      <c r="U9" s="380"/>
      <c r="W9" s="27" t="s">
        <v>121</v>
      </c>
    </row>
    <row r="10" spans="1:23" ht="25.5" customHeight="1" x14ac:dyDescent="0.3">
      <c r="A10" s="52"/>
      <c r="B10" s="52"/>
      <c r="C10" s="52"/>
      <c r="D10" s="52"/>
      <c r="E10" s="52"/>
      <c r="F10" s="298"/>
      <c r="G10" s="316"/>
      <c r="H10" s="316"/>
      <c r="J10" s="293" t="s">
        <v>87</v>
      </c>
      <c r="K10" s="364"/>
      <c r="L10" s="365"/>
      <c r="M10" s="365"/>
      <c r="N10" s="365"/>
      <c r="O10" s="365"/>
      <c r="P10" s="365"/>
      <c r="Q10" s="365"/>
      <c r="R10" s="365"/>
      <c r="S10" s="365"/>
      <c r="T10" s="365"/>
      <c r="U10" s="366"/>
      <c r="W10" s="27" t="s">
        <v>113</v>
      </c>
    </row>
    <row r="11" spans="1:23" ht="11.25" customHeight="1" thickBot="1" x14ac:dyDescent="0.35">
      <c r="A11" s="52"/>
      <c r="B11" s="52"/>
      <c r="C11" s="52"/>
      <c r="D11" s="52"/>
      <c r="E11" s="52"/>
      <c r="F11" s="299"/>
      <c r="G11" s="317"/>
      <c r="H11" s="317"/>
      <c r="J11" s="294"/>
      <c r="K11" s="188" t="str">
        <f>IF(W3=TRUE,"【一括】","")</f>
        <v/>
      </c>
      <c r="L11" s="187"/>
      <c r="M11" s="187"/>
      <c r="N11" s="187"/>
      <c r="O11" s="187"/>
      <c r="P11" s="187"/>
      <c r="Q11" s="187"/>
      <c r="R11" s="187"/>
      <c r="S11" s="338" t="s">
        <v>167</v>
      </c>
      <c r="T11" s="338"/>
      <c r="U11" s="339"/>
      <c r="W11" s="27" t="s">
        <v>112</v>
      </c>
    </row>
    <row r="12" spans="1:23" ht="13.5" customHeight="1" thickBot="1" x14ac:dyDescent="0.25">
      <c r="A12" s="25" t="s">
        <v>23</v>
      </c>
      <c r="B12" s="25" t="s">
        <v>107</v>
      </c>
      <c r="C12" s="25" t="s">
        <v>108</v>
      </c>
      <c r="D12" s="25" t="s">
        <v>102</v>
      </c>
      <c r="E12" s="25" t="s">
        <v>109</v>
      </c>
      <c r="F12" s="97" t="s">
        <v>84</v>
      </c>
      <c r="G12" s="97" t="s">
        <v>85</v>
      </c>
      <c r="H12" s="97" t="s">
        <v>81</v>
      </c>
      <c r="J12" s="98" t="s">
        <v>26</v>
      </c>
      <c r="K12" s="295" t="s">
        <v>116</v>
      </c>
      <c r="L12" s="296"/>
      <c r="M12" s="99" t="s">
        <v>1</v>
      </c>
      <c r="N12" s="100" t="s">
        <v>2</v>
      </c>
      <c r="O12" s="101" t="s">
        <v>125</v>
      </c>
      <c r="P12" s="102" t="s">
        <v>16</v>
      </c>
      <c r="Q12" s="102" t="s">
        <v>92</v>
      </c>
      <c r="R12" s="102" t="s">
        <v>90</v>
      </c>
      <c r="S12" s="103" t="s">
        <v>3</v>
      </c>
      <c r="T12" s="102" t="s">
        <v>18</v>
      </c>
      <c r="U12" s="182" t="s">
        <v>123</v>
      </c>
      <c r="W12" s="27" t="s">
        <v>122</v>
      </c>
    </row>
    <row r="13" spans="1:23" ht="13.5" customHeight="1" thickTop="1" x14ac:dyDescent="0.2">
      <c r="A13" s="33" t="str">
        <f t="shared" ref="A13:A23" si="0">IF(H13&gt;0,CONCATENATE(F13,G13,H13),"")</f>
        <v>1東京0716</v>
      </c>
      <c r="B13" s="33"/>
      <c r="C13" s="33"/>
      <c r="D13" s="33"/>
      <c r="E13" s="33"/>
      <c r="F13" s="105">
        <v>1</v>
      </c>
      <c r="G13" s="105" t="s">
        <v>79</v>
      </c>
      <c r="H13" s="106" t="s">
        <v>740</v>
      </c>
      <c r="J13" s="34" t="str">
        <f>IF($A13="","",VLOOKUP($A13,[1]開催一覧!$A:$H,5,FALSE))</f>
        <v>X3040-043-0</v>
      </c>
      <c r="K13" s="107" t="s">
        <v>93</v>
      </c>
      <c r="L13" s="43" t="str">
        <f>IF($A13="","",VLOOKUP($A13,[1]開催一覧!$A:$H,6,FALSE))</f>
        <v>ビジネスリーダー養成スクール</v>
      </c>
      <c r="M13" s="44" t="str">
        <f>IF($A13="","",VLOOKUP($A13,[1]開催一覧!$A:$H,8,FALSE))</f>
        <v>代官山</v>
      </c>
      <c r="N13" s="53" t="str">
        <f>IF($A13="","",VLOOKUP($A13,[1]開催一覧!$A:$H,7,FALSE))</f>
        <v>21/07/16～21/12/13</v>
      </c>
      <c r="O13" s="108" t="s">
        <v>96</v>
      </c>
      <c r="P13" s="109" t="s">
        <v>99</v>
      </c>
      <c r="Q13" s="110" t="s">
        <v>103</v>
      </c>
      <c r="R13" s="109" t="s">
        <v>104</v>
      </c>
      <c r="S13" s="111">
        <v>50</v>
      </c>
      <c r="T13" s="112" t="s">
        <v>94</v>
      </c>
      <c r="U13" s="113" t="s">
        <v>124</v>
      </c>
      <c r="W13" s="27">
        <v>3</v>
      </c>
    </row>
    <row r="14" spans="1:23" ht="40.5" customHeight="1" x14ac:dyDescent="0.2">
      <c r="A14" s="33" t="str">
        <f t="shared" si="0"/>
        <v>1東京0716</v>
      </c>
      <c r="B14" s="33" t="str">
        <f>IF($A14="","",VLOOKUP($A14,[1]開催一覧!$A:$H,6,FALSE))</f>
        <v>ビジネスリーダー養成スクール</v>
      </c>
      <c r="C14" s="33" t="str">
        <f>IF($A14="","",VLOOKUP($A14,[1]開催一覧!$A:$H,7,FALSE))</f>
        <v>21/07/16～21/12/13</v>
      </c>
      <c r="D14" s="33" t="str">
        <f>IF($A14="","",VLOOKUP($A14,[1]開催一覧!$A:$H,8,FALSE))</f>
        <v>代官山</v>
      </c>
      <c r="E14" s="33" t="str">
        <f>IF($A14="","",VLOOKUP($A14,[1]開催一覧!$A:$H,5,FALSE))</f>
        <v>X3040-043-0</v>
      </c>
      <c r="F14" s="114">
        <v>1</v>
      </c>
      <c r="G14" s="114" t="s">
        <v>79</v>
      </c>
      <c r="H14" s="115" t="s">
        <v>740</v>
      </c>
      <c r="J14" s="34" t="str">
        <f>IF(ISERROR(E14), "",E14 )</f>
        <v>X3040-043-0</v>
      </c>
      <c r="K14" s="116" t="s">
        <v>88</v>
      </c>
      <c r="L14" s="63" t="str">
        <f>IF(ISERROR(B14), "該当のセミナーが見つかりません。No、エリア、開始日を見直してください。",B14 )</f>
        <v>ビジネスリーダー養成スクール</v>
      </c>
      <c r="M14" s="49" t="str">
        <f t="shared" ref="M14:M23" si="1">IF(ISERROR(D14), "？？",D14 )</f>
        <v>代官山</v>
      </c>
      <c r="N14" s="70" t="str">
        <f t="shared" ref="N14:N23" si="2">IF(ISERROR(C14), "？？",C14 )</f>
        <v>21/07/16～21/12/13</v>
      </c>
      <c r="O14" s="117" t="s">
        <v>135</v>
      </c>
      <c r="P14" s="118" t="s">
        <v>97</v>
      </c>
      <c r="Q14" s="119" t="s">
        <v>134</v>
      </c>
      <c r="R14" s="120" t="s">
        <v>145</v>
      </c>
      <c r="S14" s="121">
        <v>22</v>
      </c>
      <c r="T14" s="190" t="s">
        <v>98</v>
      </c>
      <c r="U14" s="122" t="s">
        <v>146</v>
      </c>
    </row>
    <row r="15" spans="1:23" ht="40.5" customHeight="1" x14ac:dyDescent="0.2">
      <c r="A15" s="33" t="str">
        <f t="shared" si="0"/>
        <v/>
      </c>
      <c r="B15" s="33" t="str">
        <f>IF($A15="","",VLOOKUP($A15,[1]開催一覧!$A:$H,6,FALSE))</f>
        <v/>
      </c>
      <c r="C15" s="33" t="str">
        <f>IF($A15="","",VLOOKUP($A15,[1]開催一覧!$A:$H,7,FALSE))</f>
        <v/>
      </c>
      <c r="D15" s="33" t="str">
        <f>IF($A15="","",VLOOKUP($A15,[1]開催一覧!$A:$H,8,FALSE))</f>
        <v/>
      </c>
      <c r="E15" s="33" t="str">
        <f>IF($A15="","",VLOOKUP($A15,[1]開催一覧!$A:$H,5,FALSE))</f>
        <v/>
      </c>
      <c r="F15" s="114"/>
      <c r="G15" s="114"/>
      <c r="H15" s="115"/>
      <c r="J15" s="34" t="str">
        <f t="shared" ref="J15:J23" si="3">IF(ISERROR(E15), "",E15 )</f>
        <v/>
      </c>
      <c r="K15" s="123" t="s">
        <v>17</v>
      </c>
      <c r="L15" s="63" t="str">
        <f>IF(ISERROR(B15), "該当のセミナーが見つかりません。No、エリア、開始日を見直してください。",B15 )</f>
        <v/>
      </c>
      <c r="M15" s="49" t="str">
        <f t="shared" si="1"/>
        <v/>
      </c>
      <c r="N15" s="70" t="str">
        <f t="shared" si="2"/>
        <v/>
      </c>
      <c r="O15" s="124"/>
      <c r="P15" s="125"/>
      <c r="Q15" s="119"/>
      <c r="R15" s="126"/>
      <c r="S15" s="127"/>
      <c r="T15" s="128"/>
      <c r="U15" s="129"/>
    </row>
    <row r="16" spans="1:23" ht="40.5" customHeight="1" x14ac:dyDescent="0.2">
      <c r="A16" s="33" t="str">
        <f t="shared" si="0"/>
        <v/>
      </c>
      <c r="B16" s="33" t="str">
        <f>IF($A16="","",VLOOKUP($A16,[1]開催一覧!$A:$H,6,FALSE))</f>
        <v/>
      </c>
      <c r="C16" s="33" t="str">
        <f>IF($A16="","",VLOOKUP($A16,[1]開催一覧!$A:$H,7,FALSE))</f>
        <v/>
      </c>
      <c r="D16" s="33" t="str">
        <f>IF($A16="","",VLOOKUP($A16,[1]開催一覧!$A:$H,8,FALSE))</f>
        <v/>
      </c>
      <c r="E16" s="33" t="str">
        <f>IF($A16="","",VLOOKUP($A16,[1]開催一覧!$A:$H,5,FALSE))</f>
        <v/>
      </c>
      <c r="F16" s="114"/>
      <c r="G16" s="114"/>
      <c r="H16" s="115"/>
      <c r="J16" s="34" t="str">
        <f t="shared" si="3"/>
        <v/>
      </c>
      <c r="K16" s="123" t="s">
        <v>5</v>
      </c>
      <c r="L16" s="63" t="str">
        <f t="shared" ref="L16:L23" si="4">IF(ISERROR(B16), "該当のセミナーが見つかりません。No、エリア、開始日を見直してください。",B16 )</f>
        <v/>
      </c>
      <c r="M16" s="49" t="str">
        <f t="shared" si="1"/>
        <v/>
      </c>
      <c r="N16" s="70" t="str">
        <f t="shared" si="2"/>
        <v/>
      </c>
      <c r="O16" s="124"/>
      <c r="P16" s="125"/>
      <c r="Q16" s="119"/>
      <c r="R16" s="126"/>
      <c r="S16" s="127"/>
      <c r="T16" s="128"/>
      <c r="U16" s="130"/>
    </row>
    <row r="17" spans="1:21" ht="40.5" customHeight="1" x14ac:dyDescent="0.2">
      <c r="A17" s="33" t="str">
        <f t="shared" si="0"/>
        <v/>
      </c>
      <c r="B17" s="33" t="str">
        <f>IF($A17="","",VLOOKUP($A17,[1]開催一覧!$A:$H,6,FALSE))</f>
        <v/>
      </c>
      <c r="C17" s="33" t="str">
        <f>IF($A17="","",VLOOKUP($A17,[1]開催一覧!$A:$H,7,FALSE))</f>
        <v/>
      </c>
      <c r="D17" s="33" t="str">
        <f>IF($A17="","",VLOOKUP($A17,[1]開催一覧!$A:$H,8,FALSE))</f>
        <v/>
      </c>
      <c r="E17" s="33" t="str">
        <f>IF($A17="","",VLOOKUP($A17,[1]開催一覧!$A:$H,5,FALSE))</f>
        <v/>
      </c>
      <c r="F17" s="114"/>
      <c r="G17" s="114"/>
      <c r="H17" s="115"/>
      <c r="J17" s="34" t="str">
        <f t="shared" si="3"/>
        <v/>
      </c>
      <c r="K17" s="123" t="s">
        <v>6</v>
      </c>
      <c r="L17" s="63" t="str">
        <f t="shared" si="4"/>
        <v/>
      </c>
      <c r="M17" s="49" t="str">
        <f t="shared" si="1"/>
        <v/>
      </c>
      <c r="N17" s="70" t="str">
        <f t="shared" si="2"/>
        <v/>
      </c>
      <c r="O17" s="124"/>
      <c r="P17" s="125"/>
      <c r="Q17" s="119"/>
      <c r="R17" s="120"/>
      <c r="S17" s="127"/>
      <c r="T17" s="128"/>
      <c r="U17" s="130"/>
    </row>
    <row r="18" spans="1:21" ht="40.5" customHeight="1" x14ac:dyDescent="0.2">
      <c r="A18" s="33" t="str">
        <f t="shared" si="0"/>
        <v/>
      </c>
      <c r="B18" s="33" t="str">
        <f>IF($A18="","",VLOOKUP($A18,[1]開催一覧!$A:$H,6,FALSE))</f>
        <v/>
      </c>
      <c r="C18" s="33" t="str">
        <f>IF($A18="","",VLOOKUP($A18,[1]開催一覧!$A:$H,7,FALSE))</f>
        <v/>
      </c>
      <c r="D18" s="33" t="str">
        <f>IF($A18="","",VLOOKUP($A18,[1]開催一覧!$A:$H,8,FALSE))</f>
        <v/>
      </c>
      <c r="E18" s="33" t="str">
        <f>IF($A18="","",VLOOKUP($A18,[1]開催一覧!$A:$H,5,FALSE))</f>
        <v/>
      </c>
      <c r="F18" s="114"/>
      <c r="G18" s="114"/>
      <c r="H18" s="115"/>
      <c r="J18" s="34" t="str">
        <f t="shared" si="3"/>
        <v/>
      </c>
      <c r="K18" s="123" t="s">
        <v>7</v>
      </c>
      <c r="L18" s="63" t="str">
        <f t="shared" si="4"/>
        <v/>
      </c>
      <c r="M18" s="49" t="str">
        <f t="shared" si="1"/>
        <v/>
      </c>
      <c r="N18" s="70" t="str">
        <f t="shared" si="2"/>
        <v/>
      </c>
      <c r="O18" s="124"/>
      <c r="P18" s="125"/>
      <c r="Q18" s="119"/>
      <c r="R18" s="120"/>
      <c r="S18" s="127"/>
      <c r="T18" s="128"/>
      <c r="U18" s="130"/>
    </row>
    <row r="19" spans="1:21" ht="40.5" customHeight="1" x14ac:dyDescent="0.2">
      <c r="A19" s="33" t="str">
        <f t="shared" si="0"/>
        <v/>
      </c>
      <c r="B19" s="33" t="str">
        <f>IF($A19="","",VLOOKUP($A19,[1]開催一覧!$A:$H,6,FALSE))</f>
        <v/>
      </c>
      <c r="C19" s="33" t="str">
        <f>IF($A19="","",VLOOKUP($A19,[1]開催一覧!$A:$H,7,FALSE))</f>
        <v/>
      </c>
      <c r="D19" s="33" t="str">
        <f>IF($A19="","",VLOOKUP($A19,[1]開催一覧!$A:$H,8,FALSE))</f>
        <v/>
      </c>
      <c r="E19" s="33" t="str">
        <f>IF($A19="","",VLOOKUP($A19,[1]開催一覧!$A:$H,5,FALSE))</f>
        <v/>
      </c>
      <c r="F19" s="114"/>
      <c r="G19" s="114"/>
      <c r="H19" s="115"/>
      <c r="J19" s="34" t="str">
        <f t="shared" si="3"/>
        <v/>
      </c>
      <c r="K19" s="123" t="s">
        <v>8</v>
      </c>
      <c r="L19" s="63" t="str">
        <f t="shared" si="4"/>
        <v/>
      </c>
      <c r="M19" s="49" t="str">
        <f t="shared" si="1"/>
        <v/>
      </c>
      <c r="N19" s="70" t="str">
        <f t="shared" si="2"/>
        <v/>
      </c>
      <c r="O19" s="124"/>
      <c r="P19" s="125"/>
      <c r="Q19" s="119"/>
      <c r="R19" s="120"/>
      <c r="S19" s="127"/>
      <c r="T19" s="128"/>
      <c r="U19" s="130"/>
    </row>
    <row r="20" spans="1:21" ht="40.5" customHeight="1" x14ac:dyDescent="0.2">
      <c r="A20" s="33" t="str">
        <f t="shared" si="0"/>
        <v/>
      </c>
      <c r="B20" s="33" t="str">
        <f>IF($A20="","",VLOOKUP($A20,[1]開催一覧!$A:$H,6,FALSE))</f>
        <v/>
      </c>
      <c r="C20" s="33" t="str">
        <f>IF($A20="","",VLOOKUP($A20,[1]開催一覧!$A:$H,7,FALSE))</f>
        <v/>
      </c>
      <c r="D20" s="33" t="str">
        <f>IF($A20="","",VLOOKUP($A20,[1]開催一覧!$A:$H,8,FALSE))</f>
        <v/>
      </c>
      <c r="E20" s="33" t="str">
        <f>IF($A20="","",VLOOKUP($A20,[1]開催一覧!$A:$H,5,FALSE))</f>
        <v/>
      </c>
      <c r="F20" s="114"/>
      <c r="G20" s="114"/>
      <c r="H20" s="115"/>
      <c r="J20" s="34" t="str">
        <f t="shared" si="3"/>
        <v/>
      </c>
      <c r="K20" s="123" t="s">
        <v>9</v>
      </c>
      <c r="L20" s="63" t="str">
        <f t="shared" si="4"/>
        <v/>
      </c>
      <c r="M20" s="49" t="str">
        <f t="shared" si="1"/>
        <v/>
      </c>
      <c r="N20" s="70" t="str">
        <f t="shared" si="2"/>
        <v/>
      </c>
      <c r="O20" s="124"/>
      <c r="P20" s="125"/>
      <c r="Q20" s="119"/>
      <c r="R20" s="120"/>
      <c r="S20" s="127"/>
      <c r="T20" s="128"/>
      <c r="U20" s="130"/>
    </row>
    <row r="21" spans="1:21" ht="40.5" customHeight="1" x14ac:dyDescent="0.2">
      <c r="A21" s="33" t="str">
        <f t="shared" si="0"/>
        <v/>
      </c>
      <c r="B21" s="33" t="str">
        <f>IF($A21="","",VLOOKUP($A21,[1]開催一覧!$A:$H,6,FALSE))</f>
        <v/>
      </c>
      <c r="C21" s="33" t="str">
        <f>IF($A21="","",VLOOKUP($A21,[1]開催一覧!$A:$H,7,FALSE))</f>
        <v/>
      </c>
      <c r="D21" s="33" t="str">
        <f>IF($A21="","",VLOOKUP($A21,[1]開催一覧!$A:$H,8,FALSE))</f>
        <v/>
      </c>
      <c r="E21" s="33" t="str">
        <f>IF($A21="","",VLOOKUP($A21,[1]開催一覧!$A:$H,5,FALSE))</f>
        <v/>
      </c>
      <c r="F21" s="114"/>
      <c r="G21" s="114"/>
      <c r="H21" s="115"/>
      <c r="J21" s="34" t="str">
        <f t="shared" si="3"/>
        <v/>
      </c>
      <c r="K21" s="123" t="s">
        <v>21</v>
      </c>
      <c r="L21" s="63" t="str">
        <f t="shared" si="4"/>
        <v/>
      </c>
      <c r="M21" s="49" t="str">
        <f t="shared" si="1"/>
        <v/>
      </c>
      <c r="N21" s="70" t="str">
        <f t="shared" si="2"/>
        <v/>
      </c>
      <c r="O21" s="124"/>
      <c r="P21" s="125"/>
      <c r="Q21" s="119"/>
      <c r="R21" s="120"/>
      <c r="S21" s="127"/>
      <c r="T21" s="128"/>
      <c r="U21" s="131"/>
    </row>
    <row r="22" spans="1:21" ht="40.5" customHeight="1" x14ac:dyDescent="0.2">
      <c r="A22" s="33" t="str">
        <f t="shared" si="0"/>
        <v/>
      </c>
      <c r="B22" s="33" t="str">
        <f>IF($A22="","",VLOOKUP($A22,[1]開催一覧!$A:$H,6,FALSE))</f>
        <v/>
      </c>
      <c r="C22" s="33" t="str">
        <f>IF($A22="","",VLOOKUP($A22,[1]開催一覧!$A:$H,7,FALSE))</f>
        <v/>
      </c>
      <c r="D22" s="33" t="str">
        <f>IF($A22="","",VLOOKUP($A22,[1]開催一覧!$A:$H,8,FALSE))</f>
        <v/>
      </c>
      <c r="E22" s="33" t="str">
        <f>IF($A22="","",VLOOKUP($A22,[1]開催一覧!$A:$H,5,FALSE))</f>
        <v/>
      </c>
      <c r="F22" s="114"/>
      <c r="G22" s="114"/>
      <c r="H22" s="115"/>
      <c r="J22" s="34" t="str">
        <f t="shared" si="3"/>
        <v/>
      </c>
      <c r="K22" s="132" t="s">
        <v>10</v>
      </c>
      <c r="L22" s="65" t="str">
        <f t="shared" si="4"/>
        <v/>
      </c>
      <c r="M22" s="56" t="str">
        <f t="shared" si="1"/>
        <v/>
      </c>
      <c r="N22" s="67" t="str">
        <f t="shared" si="2"/>
        <v/>
      </c>
      <c r="O22" s="133"/>
      <c r="P22" s="134"/>
      <c r="Q22" s="135"/>
      <c r="R22" s="136"/>
      <c r="S22" s="137"/>
      <c r="T22" s="138"/>
      <c r="U22" s="139"/>
    </row>
    <row r="23" spans="1:21" ht="40.5" customHeight="1" thickBot="1" x14ac:dyDescent="0.25">
      <c r="A23" s="33" t="str">
        <f t="shared" si="0"/>
        <v/>
      </c>
      <c r="B23" s="33" t="str">
        <f>IF($A23="","",VLOOKUP($A23,[1]開催一覧!$A:$H,6,FALSE))</f>
        <v/>
      </c>
      <c r="C23" s="33" t="str">
        <f>IF($A23="","",VLOOKUP($A23,[1]開催一覧!$A:$H,7,FALSE))</f>
        <v/>
      </c>
      <c r="D23" s="33" t="str">
        <f>IF($A23="","",VLOOKUP($A23,[1]開催一覧!$A:$H,8,FALSE))</f>
        <v/>
      </c>
      <c r="E23" s="33" t="str">
        <f>IF($A23="","",VLOOKUP($A23,[1]開催一覧!$A:$H,5,FALSE))</f>
        <v/>
      </c>
      <c r="F23" s="114"/>
      <c r="G23" s="114"/>
      <c r="H23" s="115"/>
      <c r="J23" s="34" t="str">
        <f t="shared" si="3"/>
        <v/>
      </c>
      <c r="K23" s="140" t="s">
        <v>22</v>
      </c>
      <c r="L23" s="55" t="str">
        <f t="shared" si="4"/>
        <v/>
      </c>
      <c r="M23" s="58" t="str">
        <f t="shared" si="1"/>
        <v/>
      </c>
      <c r="N23" s="54" t="str">
        <f t="shared" si="2"/>
        <v/>
      </c>
      <c r="O23" s="141"/>
      <c r="P23" s="142"/>
      <c r="Q23" s="143"/>
      <c r="R23" s="144"/>
      <c r="S23" s="145"/>
      <c r="T23" s="146"/>
      <c r="U23" s="147"/>
    </row>
    <row r="24" spans="1:21" ht="14.25" customHeight="1" x14ac:dyDescent="0.2">
      <c r="A24" s="27"/>
      <c r="B24" s="27"/>
      <c r="C24" s="27"/>
      <c r="D24" s="27"/>
      <c r="E24" s="27"/>
      <c r="F24" s="27"/>
      <c r="G24" s="28"/>
      <c r="H24" s="28"/>
      <c r="J24" s="148"/>
      <c r="K24" s="149"/>
      <c r="L24" s="150"/>
      <c r="M24" s="150"/>
      <c r="N24" s="150"/>
      <c r="O24" s="71"/>
      <c r="P24" s="71"/>
      <c r="Q24" s="71"/>
      <c r="R24" s="71"/>
      <c r="S24" s="71"/>
      <c r="T24" s="85"/>
    </row>
    <row r="25" spans="1:21" ht="27.75" customHeight="1" x14ac:dyDescent="0.2">
      <c r="A25" s="27"/>
      <c r="B25" s="27"/>
      <c r="C25" s="27"/>
      <c r="D25" s="27"/>
      <c r="E25" s="27"/>
      <c r="F25" s="27"/>
      <c r="G25" s="28"/>
      <c r="H25" s="28"/>
      <c r="J25" s="148"/>
      <c r="K25" s="148"/>
      <c r="L25" s="71"/>
      <c r="M25" s="71"/>
      <c r="N25" s="71"/>
      <c r="O25" s="71"/>
      <c r="P25" s="151" t="s">
        <v>115</v>
      </c>
      <c r="Q25" s="71"/>
      <c r="R25" s="152" t="s">
        <v>86</v>
      </c>
      <c r="S25" s="152"/>
      <c r="T25" s="85"/>
    </row>
    <row r="26" spans="1:21" ht="15" customHeight="1" x14ac:dyDescent="0.2">
      <c r="A26" s="27"/>
      <c r="B26" s="27"/>
      <c r="C26" s="27"/>
      <c r="D26" s="27"/>
      <c r="E26" s="27"/>
      <c r="F26" s="27"/>
      <c r="G26" s="28"/>
      <c r="H26" s="28"/>
      <c r="I26" s="39"/>
      <c r="J26" s="358"/>
      <c r="K26" s="358"/>
      <c r="L26" s="359"/>
      <c r="M26" s="40"/>
      <c r="N26" s="40"/>
      <c r="O26" s="40"/>
      <c r="P26" s="41"/>
      <c r="Q26" s="18"/>
      <c r="R26" s="40"/>
      <c r="S26" s="40"/>
      <c r="T26" s="40"/>
    </row>
    <row r="27" spans="1:21" ht="12" customHeight="1" x14ac:dyDescent="0.3">
      <c r="L27" s="42"/>
      <c r="M27" s="42"/>
    </row>
  </sheetData>
  <sheetProtection formatCells="0"/>
  <mergeCells count="26">
    <mergeCell ref="I2:I3"/>
    <mergeCell ref="L3:M3"/>
    <mergeCell ref="F4:H6"/>
    <mergeCell ref="K4:O4"/>
    <mergeCell ref="P4:U4"/>
    <mergeCell ref="K5:O5"/>
    <mergeCell ref="Q5:U5"/>
    <mergeCell ref="K6:O6"/>
    <mergeCell ref="Q6:T6"/>
    <mergeCell ref="S7:T7"/>
    <mergeCell ref="K8:L8"/>
    <mergeCell ref="M8:N8"/>
    <mergeCell ref="P8:P9"/>
    <mergeCell ref="Q8:U9"/>
    <mergeCell ref="F7:F11"/>
    <mergeCell ref="G7:G11"/>
    <mergeCell ref="H7:H11"/>
    <mergeCell ref="K7:O7"/>
    <mergeCell ref="Q7:R7"/>
    <mergeCell ref="J26:L26"/>
    <mergeCell ref="K9:L9"/>
    <mergeCell ref="M9:N9"/>
    <mergeCell ref="J10:J11"/>
    <mergeCell ref="K10:U10"/>
    <mergeCell ref="S11:U11"/>
    <mergeCell ref="K12:L12"/>
  </mergeCells>
  <phoneticPr fontId="24"/>
  <conditionalFormatting sqref="M14:N23">
    <cfRule type="containsText" dxfId="1" priority="1" operator="containsText" text="？">
      <formula>NOT(ISERROR(SEARCH("？",M14)))</formula>
    </cfRule>
    <cfRule type="containsText" dxfId="0" priority="2" operator="containsText" text="？">
      <formula>NOT(ISERROR(SEARCH("？",M14)))</formula>
    </cfRule>
  </conditionalFormatting>
  <dataValidations count="19">
    <dataValidation imeMode="off" allowBlank="1" showInputMessage="1" showErrorMessage="1" sqref="H13:H23 F13:F23" xr:uid="{C38D0E52-42AD-44F1-8D0C-CE7415DA3D29}"/>
    <dataValidation type="list" allowBlank="1" showInputMessage="1" showErrorMessage="1" sqref="T14:T23" xr:uid="{DEF82505-081A-4C3F-B85A-5DED463CB661}">
      <formula1>"男,女"</formula1>
    </dataValidation>
    <dataValidation imeMode="hiragana" allowBlank="1" showInputMessage="1" showErrorMessage="1" sqref="P14:P23" xr:uid="{A785C4CE-1DFD-44C5-A364-84BFC7D3CDC3}"/>
    <dataValidation type="list" allowBlank="1" showInputMessage="1" sqref="O24" xr:uid="{BAB0203C-DD7F-428A-B433-A46B7E50E8CA}">
      <formula1>$K$5</formula1>
    </dataValidation>
    <dataValidation imeMode="fullAlpha" allowBlank="1" showInputMessage="1" showErrorMessage="1" sqref="O9" xr:uid="{F18A738F-7511-438A-9D5D-46C1CF221F3A}"/>
    <dataValidation type="list" allowBlank="1" showInputMessage="1" showErrorMessage="1" sqref="G13:G23" xr:uid="{B57B2622-BF9B-474A-99CA-7985DDA7D665}">
      <formula1>"東京,大阪,名古屋"</formula1>
    </dataValidation>
    <dataValidation imeMode="halfAlpha" allowBlank="1" showInputMessage="1" showErrorMessage="1" promptTitle="FAX" prompt="ハイフン付き半角数字でご入力ください" sqref="K9:L9" xr:uid="{24F068B0-5E35-4D95-BC64-6E19EA4F6866}"/>
    <dataValidation imeMode="halfAlpha" allowBlank="1" showInputMessage="1" showErrorMessage="1" promptTitle="TEL" prompt="ハイフン付き半角数字でご入力ください" sqref="K8:L8" xr:uid="{DF78F39A-6822-4472-9F6B-B9C1CBF2EE84}"/>
    <dataValidation imeMode="halfAlpha" allowBlank="1" showInputMessage="1" showErrorMessage="1" sqref="Q8 S14:S23" xr:uid="{39CBE508-C215-4212-801C-5ED2C23E6E3D}"/>
    <dataValidation imeMode="fullKatakana" allowBlank="1" showInputMessage="1" showErrorMessage="1" promptTitle="フリガナ" prompt="姓と名の間にスペースを入れてください" sqref="Q6 R14:R23" xr:uid="{5790E6D9-A219-4AC0-95AA-ECA13B868E42}"/>
    <dataValidation imeMode="hiragana" allowBlank="1" showInputMessage="1" showErrorMessage="1" promptTitle="ご参加者氏名" prompt="姓と名の間にスペースを入れてください" sqref="Q14:Q23" xr:uid="{EC43F80C-67D2-4197-99A5-FC6BE0CF6F36}"/>
    <dataValidation type="list" allowBlank="1" showInputMessage="1" promptTitle="ご参加者　企業名" prompt="名札に掲載されます" sqref="O14:O23" xr:uid="{34F1CFBB-04A1-4C6E-AC5E-F9BC35E065E3}">
      <formula1>$K$5</formula1>
    </dataValidation>
    <dataValidation allowBlank="1" showInputMessage="1" showErrorMessage="1" errorTitle="セミナー名" error="該当するセミナーが見つかりません。No、エリア、開始日のいずれかを見直してください。" sqref="L14:L23" xr:uid="{0F143EFE-139D-48B4-A933-DCE7501F0A6A}"/>
    <dataValidation allowBlank="1" showInputMessage="1" sqref="K14:K23" xr:uid="{15A14E36-04F7-47BC-B272-3BD0D25E8CDF}"/>
    <dataValidation allowBlank="1" showInputMessage="1" showErrorMessage="1" promptTitle="氏名" prompt="姓と名の間にスペースを入れてください" sqref="Q7" xr:uid="{EEEA014B-DF9B-47AE-98FB-E112FCC3C390}"/>
    <dataValidation allowBlank="1" showInputMessage="1" showErrorMessage="1" promptTitle="参加票メール配信先" prompt="ご入力のない場合、【参加票】は申込責任者様にご郵送いたします" sqref="U14:U23" xr:uid="{2F2F7D66-3CD1-4015-892A-49A59685FDEA}"/>
    <dataValidation imeMode="fullKatakana" allowBlank="1" showInputMessage="1" showErrorMessage="1" sqref="K4:O4" xr:uid="{4D22E4DA-C7BC-4F60-99B6-C5C24AD7FF1F}"/>
    <dataValidation imeMode="halfAlpha" allowBlank="1" showInputMessage="1" showErrorMessage="1" promptTitle="郵便番号" prompt="ハイフン付き半角数字" sqref="K6:O6" xr:uid="{1B198BB0-966C-49D1-8A4D-F33D10B34DE6}"/>
    <dataValidation allowBlank="1" showInputMessage="1" showErrorMessage="1" promptTitle="所在地" prompt="ご請求書・参加票の送付先をご入力ください" sqref="K7:O7" xr:uid="{612465AF-A7F6-4527-A1DF-E42C2F2C4360}"/>
  </dataValidations>
  <hyperlinks>
    <hyperlink ref="P2" r:id="rId1" display="http://seminar.hj.sanno.ac.jp/" xr:uid="{634966F6-0822-48D8-B0FE-781B54CF9374}"/>
    <hyperlink ref="R25" r:id="rId2" xr:uid="{A1BFC2BB-9047-48E6-9F98-2413AECD46A6}"/>
  </hyperlinks>
  <printOptions horizontalCentered="1"/>
  <pageMargins left="0.23622047244094491" right="0.43307086614173229" top="0.27559055118110237" bottom="0" header="0" footer="0"/>
  <pageSetup paperSize="9" scale="84" fitToHeight="0" orientation="landscape" r:id="rId3"/>
  <headerFooter alignWithMargins="0">
    <oddFooter xml:space="preserve">&amp;R［本学使用欄］ AD：＿＿＿＿＿＿＿＿　　請求区分：＿＿＿＿＿＿＿＿　　ID：＿＿＿＿＿＿＿＿
</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66561" r:id="rId6" name="Option Button 1">
              <controlPr defaultSize="0" autoFill="0" autoLine="0" autoPict="0">
                <anchor moveWithCells="1">
                  <from>
                    <xdr:col>20</xdr:col>
                    <xdr:colOff>266700</xdr:colOff>
                    <xdr:row>6</xdr:row>
                    <xdr:rowOff>44450</xdr:rowOff>
                  </from>
                  <to>
                    <xdr:col>20</xdr:col>
                    <xdr:colOff>1390650</xdr:colOff>
                    <xdr:row>6</xdr:row>
                    <xdr:rowOff>292100</xdr:rowOff>
                  </to>
                </anchor>
              </controlPr>
            </control>
          </mc:Choice>
        </mc:AlternateContent>
        <mc:AlternateContent xmlns:mc="http://schemas.openxmlformats.org/markup-compatibility/2006">
          <mc:Choice Requires="x14">
            <control shapeId="66562" r:id="rId7" name="Option Button 2">
              <controlPr defaultSize="0" autoFill="0" autoLine="0" autoPict="0">
                <anchor moveWithCells="1">
                  <from>
                    <xdr:col>20</xdr:col>
                    <xdr:colOff>965200</xdr:colOff>
                    <xdr:row>6</xdr:row>
                    <xdr:rowOff>44450</xdr:rowOff>
                  </from>
                  <to>
                    <xdr:col>20</xdr:col>
                    <xdr:colOff>1981200</xdr:colOff>
                    <xdr:row>6</xdr:row>
                    <xdr:rowOff>292100</xdr:rowOff>
                  </to>
                </anchor>
              </controlPr>
            </control>
          </mc:Choice>
        </mc:AlternateContent>
        <mc:AlternateContent xmlns:mc="http://schemas.openxmlformats.org/markup-compatibility/2006">
          <mc:Choice Requires="x14">
            <control shapeId="66563" r:id="rId8" name="Option Button 3">
              <controlPr defaultSize="0" autoFill="0" autoLine="0" autoPict="0" altText="参加者">
                <anchor moveWithCells="1">
                  <from>
                    <xdr:col>20</xdr:col>
                    <xdr:colOff>260350</xdr:colOff>
                    <xdr:row>6</xdr:row>
                    <xdr:rowOff>273050</xdr:rowOff>
                  </from>
                  <to>
                    <xdr:col>20</xdr:col>
                    <xdr:colOff>1428750</xdr:colOff>
                    <xdr:row>6</xdr:row>
                    <xdr:rowOff>514350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3"/>
    <pageSetUpPr fitToPage="1"/>
  </sheetPr>
  <dimension ref="B1:C22"/>
  <sheetViews>
    <sheetView topLeftCell="A10" workbookViewId="0">
      <selection activeCell="F18" sqref="F18"/>
    </sheetView>
  </sheetViews>
  <sheetFormatPr defaultRowHeight="12" x14ac:dyDescent="0.2"/>
  <cols>
    <col min="1" max="1" width="3.3984375" customWidth="1"/>
    <col min="2" max="2" width="2.8984375" style="258" customWidth="1"/>
    <col min="3" max="3" width="95.69921875" style="259" customWidth="1"/>
  </cols>
  <sheetData>
    <row r="1" spans="2:3" ht="15.5" thickBot="1" x14ac:dyDescent="0.25">
      <c r="B1" s="256"/>
      <c r="C1" s="257" t="s">
        <v>973</v>
      </c>
    </row>
    <row r="2" spans="2:3" ht="12.5" thickTop="1" x14ac:dyDescent="0.2"/>
    <row r="3" spans="2:3" ht="48" x14ac:dyDescent="0.2">
      <c r="B3" s="260"/>
      <c r="C3" s="261" t="s">
        <v>974</v>
      </c>
    </row>
    <row r="4" spans="2:3" x14ac:dyDescent="0.2">
      <c r="B4" s="262"/>
      <c r="C4" s="263"/>
    </row>
    <row r="5" spans="2:3" x14ac:dyDescent="0.2">
      <c r="B5" s="258" t="s">
        <v>975</v>
      </c>
    </row>
    <row r="6" spans="2:3" ht="48" x14ac:dyDescent="0.2">
      <c r="C6" s="259" t="s">
        <v>976</v>
      </c>
    </row>
    <row r="7" spans="2:3" x14ac:dyDescent="0.2">
      <c r="B7" s="258" t="s">
        <v>977</v>
      </c>
    </row>
    <row r="8" spans="2:3" ht="36" x14ac:dyDescent="0.2">
      <c r="C8" s="259" t="s">
        <v>978</v>
      </c>
    </row>
    <row r="9" spans="2:3" x14ac:dyDescent="0.2">
      <c r="B9" s="258" t="s">
        <v>979</v>
      </c>
    </row>
    <row r="10" spans="2:3" ht="84" x14ac:dyDescent="0.2">
      <c r="C10" s="259" t="s">
        <v>980</v>
      </c>
    </row>
    <row r="11" spans="2:3" x14ac:dyDescent="0.2">
      <c r="B11" s="258" t="s">
        <v>981</v>
      </c>
    </row>
    <row r="12" spans="2:3" ht="36" x14ac:dyDescent="0.2">
      <c r="C12" s="259" t="s">
        <v>982</v>
      </c>
    </row>
    <row r="13" spans="2:3" x14ac:dyDescent="0.2">
      <c r="B13" s="258" t="s">
        <v>983</v>
      </c>
    </row>
    <row r="14" spans="2:3" ht="48" x14ac:dyDescent="0.2">
      <c r="C14" s="259" t="s">
        <v>984</v>
      </c>
    </row>
    <row r="15" spans="2:3" x14ac:dyDescent="0.2">
      <c r="B15" s="258" t="s">
        <v>985</v>
      </c>
    </row>
    <row r="16" spans="2:3" ht="204" x14ac:dyDescent="0.2">
      <c r="C16" s="259" t="s">
        <v>986</v>
      </c>
    </row>
    <row r="17" spans="2:3" x14ac:dyDescent="0.2">
      <c r="B17" s="258" t="s">
        <v>987</v>
      </c>
    </row>
    <row r="18" spans="2:3" ht="36" x14ac:dyDescent="0.2">
      <c r="C18" s="259" t="s">
        <v>988</v>
      </c>
    </row>
    <row r="19" spans="2:3" x14ac:dyDescent="0.2">
      <c r="B19" s="258" t="s">
        <v>989</v>
      </c>
    </row>
    <row r="20" spans="2:3" ht="72" x14ac:dyDescent="0.2">
      <c r="C20" s="259" t="s">
        <v>990</v>
      </c>
    </row>
    <row r="22" spans="2:3" x14ac:dyDescent="0.2">
      <c r="C22" s="264"/>
    </row>
  </sheetData>
  <phoneticPr fontId="24"/>
  <printOptions horizontalCentered="1" verticalCentered="1"/>
  <pageMargins left="0.39370078740157483" right="0.70866141732283472"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開催一覧</vt:lpstr>
      <vt:lpstr>参加申込書</vt:lpstr>
      <vt:lpstr>参加申込書(直接入力用)</vt:lpstr>
      <vt:lpstr>データ出力</vt:lpstr>
      <vt:lpstr>データ出力(直接入力用)</vt:lpstr>
      <vt:lpstr>セル保護について</vt:lpstr>
      <vt:lpstr>入力例</vt:lpstr>
      <vt:lpstr>個人情報のお取り扱いについて（公開セミナー）</vt:lpstr>
      <vt:lpstr>参加申込書!Print_Area</vt:lpstr>
      <vt:lpstr>'参加申込書(直接入力用)'!Print_Area</vt:lpstr>
      <vt:lpstr>入力例!Print_Area</vt:lpstr>
      <vt:lpstr>開催一覧!Print_Titles</vt:lpstr>
    </vt:vector>
  </TitlesOfParts>
  <Company>学校法人産業能率大学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セミナー申込書（入力アシスト付き）</dc:title>
  <dc:subject>guide</dc:subject>
  <dc:creator>産能マネジメントスクール</dc:creator>
  <dc:description>2015/04/13更新　エクセル2013にする</dc:description>
  <cp:lastModifiedBy>ネットワーク管理センター</cp:lastModifiedBy>
  <cp:lastPrinted>2021-04-26T05:45:43Z</cp:lastPrinted>
  <dcterms:created xsi:type="dcterms:W3CDTF">2009-01-28T08:06:34Z</dcterms:created>
  <dcterms:modified xsi:type="dcterms:W3CDTF">2021-09-06T03:58:19Z</dcterms:modified>
</cp:coreProperties>
</file>